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ien-nas\総務\経理\インボイス対応（ISO書式変更）\"/>
    </mc:Choice>
  </mc:AlternateContent>
  <xr:revisionPtr revIDLastSave="0" documentId="13_ncr:1_{5371BE39-0517-4FA9-9351-B1B87CB77DE5}" xr6:coauthVersionLast="47" xr6:coauthVersionMax="47" xr10:uidLastSave="{00000000-0000-0000-0000-000000000000}"/>
  <bookViews>
    <workbookView xWindow="-120" yWindow="-120" windowWidth="20730" windowHeight="11160" xr2:uid="{1700A3E8-A23F-4B10-8EB8-29E707FE885E}"/>
  </bookViews>
  <sheets>
    <sheet name="請求書" sheetId="10" r:id="rId1"/>
    <sheet name="内訳明細書 " sheetId="12" r:id="rId2"/>
    <sheet name="請求書【サンプル】(黄色の箇所を入力)" sheetId="13" r:id="rId3"/>
    <sheet name="内訳明細書 【サンプル】(黄色の箇所を入力)" sheetId="14" r:id="rId4"/>
  </sheets>
  <definedNames>
    <definedName name="_xlnm.Print_Area" localSheetId="0">請求書!$A$1:$V$52</definedName>
    <definedName name="_xlnm.Print_Area" localSheetId="2">'請求書【サンプル】(黄色の箇所を入力)'!$A$1:$V$52</definedName>
    <definedName name="_xlnm.Print_Area" localSheetId="1">'内訳明細書 '!$A$1:$Y$41</definedName>
    <definedName name="_xlnm.Print_Area" localSheetId="3">'内訳明細書 【サンプル】(黄色の箇所を入力)'!$A$1:$Y$41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" i="12" l="1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E30" i="10"/>
  <c r="K28" i="10"/>
  <c r="E28" i="10"/>
  <c r="E29" i="10"/>
  <c r="E2" i="12"/>
  <c r="E3" i="14"/>
  <c r="E2" i="14"/>
  <c r="Q31" i="13"/>
  <c r="K31" i="13"/>
  <c r="E31" i="13"/>
  <c r="Q30" i="13"/>
  <c r="E30" i="13"/>
  <c r="Q29" i="13"/>
  <c r="K29" i="13"/>
  <c r="E29" i="13"/>
  <c r="Q28" i="13"/>
  <c r="K28" i="13"/>
  <c r="E28" i="13"/>
  <c r="G41" i="14"/>
  <c r="T41" i="14" s="1"/>
  <c r="G40" i="14"/>
  <c r="O40" i="14" s="1"/>
  <c r="V36" i="14"/>
  <c r="V35" i="14"/>
  <c r="V34" i="14"/>
  <c r="V33" i="14"/>
  <c r="V32" i="14"/>
  <c r="V31" i="14"/>
  <c r="V30" i="14"/>
  <c r="V29" i="14"/>
  <c r="V28" i="14"/>
  <c r="V27" i="14"/>
  <c r="V26" i="14"/>
  <c r="V25" i="14"/>
  <c r="V24" i="14"/>
  <c r="V23" i="14"/>
  <c r="V22" i="14"/>
  <c r="V21" i="14"/>
  <c r="V20" i="14"/>
  <c r="V19" i="14"/>
  <c r="V18" i="14"/>
  <c r="V17" i="14"/>
  <c r="V16" i="14"/>
  <c r="V15" i="14"/>
  <c r="V14" i="14"/>
  <c r="V13" i="14"/>
  <c r="V12" i="14"/>
  <c r="V11" i="14"/>
  <c r="G39" i="14" s="1"/>
  <c r="Q28" i="10" l="1"/>
  <c r="O39" i="14"/>
  <c r="T39" i="14" s="1"/>
  <c r="K29" i="10"/>
  <c r="Q29" i="10" s="1"/>
  <c r="Q30" i="10"/>
  <c r="T40" i="14"/>
  <c r="E31" i="10"/>
  <c r="V36" i="12" l="1"/>
  <c r="V35" i="12"/>
  <c r="V34" i="12"/>
  <c r="V33" i="12"/>
  <c r="V32" i="12"/>
  <c r="V31" i="12"/>
  <c r="V30" i="12"/>
  <c r="V29" i="12"/>
  <c r="V28" i="12"/>
  <c r="G39" i="12" s="1"/>
  <c r="V27" i="12"/>
  <c r="G41" i="12" s="1"/>
  <c r="T41" i="12" s="1"/>
  <c r="V26" i="12"/>
  <c r="G40" i="12" s="1"/>
  <c r="O40" i="12" l="1"/>
  <c r="T40" i="12" s="1"/>
  <c r="O39" i="12"/>
  <c r="E3" i="12"/>
  <c r="T39" i="12" l="1"/>
  <c r="K31" i="10"/>
  <c r="Q31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jinji</author>
    <author>keiri2</author>
  </authors>
  <commentList>
    <comment ref="W1" authorId="0" shapeId="0" xr:uid="{AC0D011D-A737-4D9C-A865-14D0D6AC8AE2}">
      <text>
        <r>
          <rPr>
            <sz val="9"/>
            <color indexed="81"/>
            <rFont val="MS P ゴシック"/>
            <family val="3"/>
            <charset val="128"/>
          </rPr>
          <t>締切日
但し、締切日は毎月15日とする</t>
        </r>
      </text>
    </comment>
    <comment ref="W7" authorId="0" shapeId="0" xr:uid="{4FBD1CEB-5155-414E-96C3-ACDD718DF9AE}">
      <text>
        <r>
          <rPr>
            <sz val="9"/>
            <color indexed="81"/>
            <rFont val="MS P ゴシック"/>
            <family val="3"/>
            <charset val="128"/>
          </rPr>
          <t>会社名
住　所
連絡先　を該当箇所に入力する</t>
        </r>
      </text>
    </comment>
    <comment ref="W12" authorId="0" shapeId="0" xr:uid="{98CBDEEC-2B98-4FFF-8551-D259A4F97EFE}">
      <text>
        <r>
          <rPr>
            <sz val="9"/>
            <color indexed="81"/>
            <rFont val="MS P ゴシック"/>
            <family val="3"/>
            <charset val="128"/>
          </rPr>
          <t>必ず税務署に登録しているＴから始まる13桁の数字を入力する</t>
        </r>
      </text>
    </comment>
    <comment ref="J13" authorId="0" shapeId="0" xr:uid="{C4D7428A-5018-4ED9-948D-0CABBA4DA704}">
      <text>
        <r>
          <rPr>
            <sz val="9"/>
            <color indexed="81"/>
            <rFont val="MS P ゴシック"/>
            <family val="3"/>
            <charset val="128"/>
          </rPr>
          <t>該当工事名を記入する</t>
        </r>
      </text>
    </comment>
    <comment ref="W14" authorId="1" shapeId="0" xr:uid="{888B3E19-436E-4743-9CC8-B4CA589BFCA2}">
      <text>
        <r>
          <rPr>
            <sz val="9"/>
            <color indexed="81"/>
            <rFont val="MS P ゴシック"/>
            <family val="3"/>
            <charset val="128"/>
          </rPr>
          <t>振込先情報を入力する</t>
        </r>
      </text>
    </comment>
    <comment ref="W20" authorId="0" shapeId="0" xr:uid="{FDF5550B-7083-421C-B725-08B7101B6543}">
      <text>
        <r>
          <rPr>
            <sz val="9"/>
            <color indexed="81"/>
            <rFont val="MS P ゴシック"/>
            <family val="3"/>
            <charset val="128"/>
          </rPr>
          <t>取引日（記入しなくてもよい）
１０％の税抜きの合計金額を入力する
　８％の税抜きの合計金額を入力する
非課税の税抜きの合計金額を入力する
内訳は「内訳明細書」に入力する
もしくは、自社の内訳明細書を添付する
注）貴社の内訳明細を添付して頂ければ、下記の入力方法でよい
工事内容（別紙のとおり）、該当消費税を選択、数量（1）、単位（式）、金額（税抜きの合計金額）
　※但し、税率の８％と１０％、非課税が混在している場合は税率ごとに行を分けること</t>
        </r>
      </text>
    </comment>
    <comment ref="W27" authorId="0" shapeId="0" xr:uid="{A442AAA9-0C26-417C-8487-7E32204E606B}">
      <text>
        <r>
          <rPr>
            <sz val="9"/>
            <color indexed="81"/>
            <rFont val="MS P ゴシック"/>
            <family val="3"/>
            <charset val="128"/>
          </rPr>
          <t>上記の工事内容、税率対象、金額（税抜き）を入力すると自動計算になる
注）税率の８％と１０％（非課税を含む）が自動計算される為、手入力はしないこと
注）内訳明細書（サンプル）の合計金額も含まれていない為、上記の明細を入力すること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jinji</author>
  </authors>
  <commentList>
    <comment ref="Z9" authorId="0" shapeId="0" xr:uid="{E355EA32-7513-4FA7-8C65-BB3B71302FB9}">
      <text>
        <r>
          <rPr>
            <sz val="9"/>
            <color indexed="81"/>
            <rFont val="MS P ゴシック"/>
            <family val="3"/>
            <charset val="128"/>
          </rPr>
          <t xml:space="preserve">取引日（記入しなくてもよい）
工事内容や商品名等
該当消費税を選択（下記の合計に自動計算される）
単価
数量
単位
金額（税抜き）を該当箇所に入力
</t>
        </r>
      </text>
    </comment>
    <comment ref="Z38" authorId="0" shapeId="0" xr:uid="{1BCF5353-49FC-469C-8DCE-6D714EFDB185}">
      <text>
        <r>
          <rPr>
            <sz val="9"/>
            <color indexed="81"/>
            <rFont val="MS P ゴシック"/>
            <family val="3"/>
            <charset val="128"/>
          </rPr>
          <t>上記の工事内容、税率対象、金額（税抜き）を入力すると自動計算になる
注）税率の８％と１０％、非課税が自動計算される為、手入力はしない
注）請求書（サンプル）の合計金額に含まれていない為に、表紙の明細に入力する</t>
        </r>
      </text>
    </comment>
  </commentList>
</comments>
</file>

<file path=xl/sharedStrings.xml><?xml version="1.0" encoding="utf-8"?>
<sst xmlns="http://schemas.openxmlformats.org/spreadsheetml/2006/main" count="172" uniqueCount="83">
  <si>
    <t>登録番号</t>
    <rPh sb="0" eb="4">
      <t>トウロクバンゴウ</t>
    </rPh>
    <phoneticPr fontId="2"/>
  </si>
  <si>
    <t>請求日</t>
    <rPh sb="0" eb="2">
      <t>セイキュウ</t>
    </rPh>
    <rPh sb="2" eb="3">
      <t>ビ</t>
    </rPh>
    <phoneticPr fontId="2"/>
  </si>
  <si>
    <t>[　振　込　先　]</t>
    <rPh sb="2" eb="3">
      <t>シン</t>
    </rPh>
    <rPh sb="4" eb="5">
      <t>コ</t>
    </rPh>
    <rPh sb="6" eb="7">
      <t>サキ</t>
    </rPh>
    <phoneticPr fontId="2"/>
  </si>
  <si>
    <t>香川銀行多度津支店</t>
    <rPh sb="0" eb="2">
      <t>カガワ</t>
    </rPh>
    <rPh sb="2" eb="4">
      <t>ギンコウ</t>
    </rPh>
    <rPh sb="4" eb="9">
      <t>タドツシテン</t>
    </rPh>
    <phoneticPr fontId="2"/>
  </si>
  <si>
    <t>普通</t>
    <rPh sb="0" eb="2">
      <t>フツウ</t>
    </rPh>
    <phoneticPr fontId="2"/>
  </si>
  <si>
    <t>口座種　</t>
    <rPh sb="0" eb="3">
      <t>コウザシュ</t>
    </rPh>
    <phoneticPr fontId="2"/>
  </si>
  <si>
    <t>口座番号</t>
    <rPh sb="0" eb="4">
      <t>コウザバンゴウ</t>
    </rPh>
    <phoneticPr fontId="2"/>
  </si>
  <si>
    <t>取引日</t>
    <rPh sb="0" eb="3">
      <t>トリヒキビ</t>
    </rPh>
    <phoneticPr fontId="2"/>
  </si>
  <si>
    <t>金　額</t>
    <rPh sb="0" eb="1">
      <t>キン</t>
    </rPh>
    <rPh sb="2" eb="3">
      <t>ガク</t>
    </rPh>
    <phoneticPr fontId="2"/>
  </si>
  <si>
    <t>単　価</t>
    <rPh sb="0" eb="1">
      <t>タン</t>
    </rPh>
    <rPh sb="2" eb="3">
      <t/>
    </rPh>
    <phoneticPr fontId="2"/>
  </si>
  <si>
    <t>数　量</t>
    <rPh sb="0" eb="1">
      <t>カズ</t>
    </rPh>
    <rPh sb="2" eb="3">
      <t>リョウ</t>
    </rPh>
    <phoneticPr fontId="2"/>
  </si>
  <si>
    <t>※</t>
    <phoneticPr fontId="2"/>
  </si>
  <si>
    <t>消費税</t>
    <rPh sb="0" eb="3">
      <t>ショウヒゼイ</t>
    </rPh>
    <phoneticPr fontId="2"/>
  </si>
  <si>
    <t>契約比率</t>
    <rPh sb="0" eb="4">
      <t>ケイヤクヒリツ</t>
    </rPh>
    <phoneticPr fontId="2"/>
  </si>
  <si>
    <t>支払金額</t>
    <rPh sb="0" eb="4">
      <t>シハライキンガク</t>
    </rPh>
    <phoneticPr fontId="2"/>
  </si>
  <si>
    <t>相手先名</t>
    <rPh sb="0" eb="4">
      <t>アイテサキメイ</t>
    </rPh>
    <phoneticPr fontId="2"/>
  </si>
  <si>
    <t>業者CD</t>
    <rPh sb="0" eb="2">
      <t>ギョウシャ</t>
    </rPh>
    <phoneticPr fontId="2"/>
  </si>
  <si>
    <t>相殺合計</t>
    <rPh sb="0" eb="2">
      <t>ソウサイ</t>
    </rPh>
    <rPh sb="2" eb="4">
      <t>ゴウケイ</t>
    </rPh>
    <phoneticPr fontId="2"/>
  </si>
  <si>
    <t>合　計</t>
    <rPh sb="0" eb="1">
      <t>ゴウ</t>
    </rPh>
    <rPh sb="2" eb="3">
      <t>ケイ</t>
    </rPh>
    <phoneticPr fontId="2"/>
  </si>
  <si>
    <t>社　長</t>
    <rPh sb="0" eb="1">
      <t>シャ</t>
    </rPh>
    <rPh sb="2" eb="3">
      <t>チョウ</t>
    </rPh>
    <phoneticPr fontId="2"/>
  </si>
  <si>
    <t>次　長</t>
    <rPh sb="0" eb="1">
      <t>ツギ</t>
    </rPh>
    <rPh sb="2" eb="3">
      <t>チョウ</t>
    </rPh>
    <phoneticPr fontId="2"/>
  </si>
  <si>
    <t>課　長</t>
    <rPh sb="0" eb="1">
      <t>カ</t>
    </rPh>
    <rPh sb="2" eb="3">
      <t>チョウ</t>
    </rPh>
    <phoneticPr fontId="2"/>
  </si>
  <si>
    <t>経　理</t>
    <rPh sb="0" eb="1">
      <t>ヘ</t>
    </rPh>
    <rPh sb="2" eb="3">
      <t>リ</t>
    </rPh>
    <phoneticPr fontId="2"/>
  </si>
  <si>
    <t>担　当</t>
    <rPh sb="0" eb="1">
      <t>タン</t>
    </rPh>
    <rPh sb="2" eb="3">
      <t>トウ</t>
    </rPh>
    <phoneticPr fontId="2"/>
  </si>
  <si>
    <t>[　備　考　]</t>
    <rPh sb="2" eb="3">
      <t>ビ</t>
    </rPh>
    <rPh sb="4" eb="5">
      <t>コウ</t>
    </rPh>
    <phoneticPr fontId="2"/>
  </si>
  <si>
    <t>　</t>
    <phoneticPr fontId="2"/>
  </si>
  <si>
    <t>工事毎に提出する</t>
    <phoneticPr fontId="2"/>
  </si>
  <si>
    <t>２１日以降到着のものは翌々月支払いとする</t>
    <phoneticPr fontId="2"/>
  </si>
  <si>
    <t>消費税名</t>
    <rPh sb="0" eb="3">
      <t>ショウヒゼイ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</si>
  <si>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</si>
  <si>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取引店名</t>
    <rPh sb="0" eb="2">
      <t>トリヒキ</t>
    </rPh>
    <rPh sb="2" eb="4">
      <t>テンメイ</t>
    </rPh>
    <phoneticPr fontId="2"/>
  </si>
  <si>
    <t>住所</t>
    <rPh sb="0" eb="2">
      <t>ジュウショ</t>
    </rPh>
    <phoneticPr fontId="2"/>
  </si>
  <si>
    <t>請求者名</t>
    <rPh sb="0" eb="4">
      <t>セイキュウシャメイ</t>
    </rPh>
    <phoneticPr fontId="2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</si>
  <si>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2"/>
  </si>
  <si>
    <t>請求書は１５日締めとし、２０日までに到着のものを翌月１０日に支払う</t>
    <phoneticPr fontId="2"/>
  </si>
  <si>
    <t>１５日締日以降に請求書を郵送する場合は、弊社にご一報をお願いいたします</t>
    <phoneticPr fontId="2"/>
  </si>
  <si>
    <t>契約</t>
    <rPh sb="0" eb="2">
      <t>ケイヤク</t>
    </rPh>
    <phoneticPr fontId="2"/>
  </si>
  <si>
    <t>食品</t>
    <rPh sb="0" eb="2">
      <t>ショクヒン</t>
    </rPh>
    <phoneticPr fontId="2"/>
  </si>
  <si>
    <t>単　位</t>
    <rPh sb="0" eb="1">
      <t>タン</t>
    </rPh>
    <rPh sb="2" eb="3">
      <t>クライ</t>
    </rPh>
    <phoneticPr fontId="2"/>
  </si>
  <si>
    <t>個</t>
    <rPh sb="0" eb="1">
      <t>コ</t>
    </rPh>
    <phoneticPr fontId="2"/>
  </si>
  <si>
    <t>式</t>
    <rPh sb="0" eb="1">
      <t>シキ</t>
    </rPh>
    <phoneticPr fontId="2"/>
  </si>
  <si>
    <t>金額（税抜）</t>
    <rPh sb="0" eb="2">
      <t>キンガク</t>
    </rPh>
    <rPh sb="3" eb="6">
      <t>ゼイ</t>
    </rPh>
    <phoneticPr fontId="2"/>
  </si>
  <si>
    <t>合計金額（税込）</t>
    <rPh sb="0" eb="2">
      <t>ゴウケイ</t>
    </rPh>
    <rPh sb="2" eb="4">
      <t>キンガク</t>
    </rPh>
    <rPh sb="5" eb="7">
      <t>ゼイコ</t>
    </rPh>
    <phoneticPr fontId="2"/>
  </si>
  <si>
    <t>御　請　求　書　【サンプル】</t>
    <rPh sb="0" eb="1">
      <t>ゴ</t>
    </rPh>
    <rPh sb="2" eb="3">
      <t>ウケ</t>
    </rPh>
    <rPh sb="4" eb="5">
      <t>モトム</t>
    </rPh>
    <rPh sb="6" eb="7">
      <t>ショ</t>
    </rPh>
    <phoneticPr fontId="2"/>
  </si>
  <si>
    <t>内　訳　明　細　書　【サンプル】</t>
    <rPh sb="0" eb="1">
      <t>ウチ</t>
    </rPh>
    <rPh sb="2" eb="3">
      <t>ワケ</t>
    </rPh>
    <rPh sb="4" eb="5">
      <t>アキラ</t>
    </rPh>
    <rPh sb="6" eb="7">
      <t>ホソ</t>
    </rPh>
    <rPh sb="8" eb="9">
      <t>ショ</t>
    </rPh>
    <phoneticPr fontId="2"/>
  </si>
  <si>
    <t>№</t>
    <phoneticPr fontId="2"/>
  </si>
  <si>
    <t>内 　容</t>
    <rPh sb="0" eb="1">
      <t>ウチ</t>
    </rPh>
    <rPh sb="3" eb="4">
      <t>カタチ</t>
    </rPh>
    <phoneticPr fontId="2"/>
  </si>
  <si>
    <t>工事名</t>
    <rPh sb="0" eb="3">
      <t>コウジメイ</t>
    </rPh>
    <phoneticPr fontId="2"/>
  </si>
  <si>
    <t>[　社内記入用　]　</t>
    <rPh sb="2" eb="4">
      <t>シャナイ</t>
    </rPh>
    <rPh sb="4" eb="6">
      <t>キニュウ</t>
    </rPh>
    <rPh sb="6" eb="7">
      <t>ヨウ</t>
    </rPh>
    <phoneticPr fontId="2"/>
  </si>
  <si>
    <t>　相　殺　</t>
    <rPh sb="1" eb="2">
      <t>アイ</t>
    </rPh>
    <rPh sb="3" eb="4">
      <t>サツ</t>
    </rPh>
    <phoneticPr fontId="2"/>
  </si>
  <si>
    <t>内　訳　明　細　書</t>
    <rPh sb="0" eb="1">
      <t>ウチ</t>
    </rPh>
    <rPh sb="2" eb="3">
      <t>ワケ</t>
    </rPh>
    <rPh sb="4" eb="5">
      <t>アキラ</t>
    </rPh>
    <rPh sb="6" eb="7">
      <t>ホソ</t>
    </rPh>
    <rPh sb="8" eb="9">
      <t>ショ</t>
    </rPh>
    <phoneticPr fontId="2"/>
  </si>
  <si>
    <t>　支    　払　</t>
    <phoneticPr fontId="2"/>
  </si>
  <si>
    <t>〒</t>
    <phoneticPr fontId="2"/>
  </si>
  <si>
    <t>口座名義(カナ）</t>
    <rPh sb="0" eb="4">
      <t>コウザメイギ</t>
    </rPh>
    <phoneticPr fontId="2"/>
  </si>
  <si>
    <t>内　  容</t>
    <rPh sb="0" eb="1">
      <t>ウチ</t>
    </rPh>
    <rPh sb="4" eb="5">
      <t>カタチ</t>
    </rPh>
    <phoneticPr fontId="2"/>
  </si>
  <si>
    <t>請求金額</t>
    <rPh sb="0" eb="4">
      <t>セイキュウキンガク</t>
    </rPh>
    <phoneticPr fontId="2"/>
  </si>
  <si>
    <t>値引き</t>
    <rPh sb="0" eb="2">
      <t>ネビ</t>
    </rPh>
    <phoneticPr fontId="2"/>
  </si>
  <si>
    <t>請求者名　</t>
    <rPh sb="0" eb="4">
      <t>セイキュウシャメイ</t>
    </rPh>
    <phoneticPr fontId="2"/>
  </si>
  <si>
    <t xml:space="preserve">  　枝園建設株式会社　御中</t>
    <rPh sb="3" eb="7">
      <t>シエンケンセツ</t>
    </rPh>
    <rPh sb="7" eb="11">
      <t>カブシキガイシャ</t>
    </rPh>
    <rPh sb="12" eb="14">
      <t>オンチュウ</t>
    </rPh>
    <phoneticPr fontId="2"/>
  </si>
  <si>
    <t>〇〇建設株式会社</t>
    <rPh sb="2" eb="4">
      <t>ケンセツ</t>
    </rPh>
    <rPh sb="4" eb="8">
      <t>カブシキガイシャ</t>
    </rPh>
    <phoneticPr fontId="2"/>
  </si>
  <si>
    <t>代表取締役　△△　△△</t>
    <rPh sb="0" eb="2">
      <t>ダイヒョウ</t>
    </rPh>
    <rPh sb="2" eb="5">
      <t>トリシマリヤク</t>
    </rPh>
    <phoneticPr fontId="2"/>
  </si>
  <si>
    <t>御　請　求　書　</t>
    <rPh sb="0" eb="1">
      <t>ゴ</t>
    </rPh>
    <rPh sb="2" eb="3">
      <t>ウケ</t>
    </rPh>
    <rPh sb="4" eb="5">
      <t>モトム</t>
    </rPh>
    <rPh sb="6" eb="7">
      <t>ショ</t>
    </rPh>
    <phoneticPr fontId="2"/>
  </si>
  <si>
    <t>消費税</t>
  </si>
  <si>
    <t>金額（税抜）</t>
    <rPh sb="0" eb="1">
      <t>キン</t>
    </rPh>
    <rPh sb="1" eb="2">
      <t>ガク</t>
    </rPh>
    <rPh sb="3" eb="5">
      <t>ゼイヌ</t>
    </rPh>
    <phoneticPr fontId="2"/>
  </si>
  <si>
    <t>相殺</t>
    <rPh sb="0" eb="2">
      <t>ソウサイ</t>
    </rPh>
    <phoneticPr fontId="2"/>
  </si>
  <si>
    <t>摘要</t>
    <rPh sb="0" eb="2">
      <t>テキヨウ</t>
    </rPh>
    <phoneticPr fontId="2"/>
  </si>
  <si>
    <t>金額（税抜き）</t>
    <rPh sb="0" eb="1">
      <t>キン</t>
    </rPh>
    <rPh sb="1" eb="2">
      <t>ガク</t>
    </rPh>
    <rPh sb="3" eb="5">
      <t>ゼイヌ</t>
    </rPh>
    <phoneticPr fontId="2"/>
  </si>
  <si>
    <t>非課税</t>
  </si>
  <si>
    <t>鉄筋工事</t>
    <rPh sb="0" eb="2">
      <t>テッキン</t>
    </rPh>
    <rPh sb="2" eb="4">
      <t>コウジ</t>
    </rPh>
    <phoneticPr fontId="2"/>
  </si>
  <si>
    <t>土工事</t>
    <rPh sb="0" eb="3">
      <t>ドコウジ</t>
    </rPh>
    <phoneticPr fontId="2"/>
  </si>
  <si>
    <t>常用人工</t>
    <rPh sb="0" eb="2">
      <t>ジョウヨウ</t>
    </rPh>
    <rPh sb="2" eb="4">
      <t>ニンク</t>
    </rPh>
    <phoneticPr fontId="2"/>
  </si>
  <si>
    <t>セメント</t>
    <phoneticPr fontId="2"/>
  </si>
  <si>
    <t>鉄筋工事他</t>
    <rPh sb="0" eb="4">
      <t>テッキンコウジ</t>
    </rPh>
    <rPh sb="4" eb="5">
      <t>ホカ</t>
    </rPh>
    <phoneticPr fontId="2"/>
  </si>
  <si>
    <t>常用人工</t>
    <rPh sb="0" eb="4">
      <t>ジョウヨウニンコウ</t>
    </rPh>
    <phoneticPr fontId="2"/>
  </si>
  <si>
    <t>非課税</t>
    <rPh sb="0" eb="3">
      <t>ヒカゼイ</t>
    </rPh>
    <phoneticPr fontId="2"/>
  </si>
  <si>
    <t>〒764-0027</t>
  </si>
  <si>
    <t>0877-33-1234</t>
  </si>
  <si>
    <t>シエンケンセツ（カ</t>
  </si>
  <si>
    <t>非課税</t>
    <rPh sb="0" eb="3">
      <t>ヒカゼイ</t>
    </rPh>
    <phoneticPr fontId="2"/>
  </si>
  <si>
    <t>T4470000000000</t>
    <phoneticPr fontId="2"/>
  </si>
  <si>
    <t>香川県仲多度郡多度津町大字道福寺000</t>
    <rPh sb="0" eb="3">
      <t>カガワケン</t>
    </rPh>
    <rPh sb="3" eb="7">
      <t>ナカタドグン</t>
    </rPh>
    <rPh sb="7" eb="11">
      <t>タドツチョウ</t>
    </rPh>
    <phoneticPr fontId="2"/>
  </si>
  <si>
    <t>□□□□□□□工事</t>
    <rPh sb="0" eb="9">
      <t>コウジ</t>
    </rPh>
    <phoneticPr fontId="2"/>
  </si>
  <si>
    <t>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</si>
</sst>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176" formatCode="[$]ggge&quot;年&quot;m&quot;月&quot;d&quot;日&quot;;@" x16r2:formatCode16="[$-ja-JP-x-gannen]ggge&quot;年&quot;m&quot;月&quot;d&quot;日&quot;;@"/>
    <numFmt numFmtId="177" formatCode="yyyy/m/d;@"/>
    <numFmt numFmtId="178" formatCode="&quot;¥&quot;#,##0_);[Red]\(&quot;¥&quot;#,##0\)"/>
    <numFmt numFmtId="179" formatCode="0.0"/>
    <numFmt numFmtId="180" formatCode="#,##0.0;[Red]\-#,##0.0"/>
    <numFmt numFmtId="185" formatCode="0_ "/>
    <numFmt numFmtId="188" formatCode="#,##0.000;[Red]\-#,##0.000"/>
  </numFmts>
  <fonts count="2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u/>
      <sz val="2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2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5" fontId="7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5" fontId="0" fillId="0" borderId="0" xfId="0" applyNumberFormat="1">
      <alignment vertical="center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176" fontId="7" fillId="0" borderId="8" xfId="0" applyNumberFormat="1" applyFont="1" applyBorder="1" applyAlignment="1">
      <alignment horizontal="right" vertical="center"/>
    </xf>
    <xf numFmtId="5" fontId="7" fillId="0" borderId="0" xfId="0" applyNumberFormat="1" applyFont="1">
      <alignment vertical="center"/>
    </xf>
    <xf numFmtId="7" fontId="7" fillId="0" borderId="0" xfId="0" applyNumberFormat="1" applyFont="1">
      <alignment vertical="center"/>
    </xf>
    <xf numFmtId="0" fontId="3" fillId="0" borderId="0" xfId="0" applyFont="1" applyAlignment="1">
      <alignment horizontal="left" vertical="center" indent="1"/>
    </xf>
    <xf numFmtId="176" fontId="7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8" fillId="0" borderId="2" xfId="0" applyFont="1" applyBorder="1">
      <alignment vertical="center"/>
    </xf>
    <xf numFmtId="0" fontId="18" fillId="0" borderId="3" xfId="0" applyFont="1" applyBorder="1">
      <alignment vertical="center"/>
    </xf>
    <xf numFmtId="0" fontId="18" fillId="0" borderId="3" xfId="0" applyFont="1" applyBorder="1" applyAlignment="1">
      <alignment horizontal="center" vertical="center"/>
    </xf>
    <xf numFmtId="5" fontId="18" fillId="0" borderId="3" xfId="0" applyNumberFormat="1" applyFont="1" applyBorder="1" applyAlignment="1">
      <alignment horizontal="center" vertical="center"/>
    </xf>
    <xf numFmtId="5" fontId="18" fillId="0" borderId="4" xfId="0" applyNumberFormat="1" applyFont="1" applyBorder="1" applyAlignment="1">
      <alignment horizontal="center" vertical="center"/>
    </xf>
    <xf numFmtId="0" fontId="18" fillId="0" borderId="5" xfId="0" applyFont="1" applyBorder="1">
      <alignment vertical="center"/>
    </xf>
    <xf numFmtId="0" fontId="18" fillId="0" borderId="0" xfId="0" applyFont="1">
      <alignment vertical="center"/>
    </xf>
    <xf numFmtId="0" fontId="18" fillId="0" borderId="7" xfId="0" applyFont="1" applyBorder="1">
      <alignment vertical="center"/>
    </xf>
    <xf numFmtId="0" fontId="18" fillId="0" borderId="8" xfId="0" applyFont="1" applyBorder="1">
      <alignment vertical="center"/>
    </xf>
    <xf numFmtId="0" fontId="18" fillId="0" borderId="8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9" fillId="0" borderId="8" xfId="0" applyFont="1" applyBorder="1">
      <alignment vertical="center"/>
    </xf>
    <xf numFmtId="0" fontId="7" fillId="0" borderId="0" xfId="0" applyFont="1" applyAlignment="1">
      <alignment vertical="center" shrinkToFit="1"/>
    </xf>
    <xf numFmtId="0" fontId="18" fillId="0" borderId="6" xfId="0" applyFont="1" applyBorder="1">
      <alignment vertical="center"/>
    </xf>
    <xf numFmtId="176" fontId="7" fillId="0" borderId="0" xfId="0" applyNumberFormat="1" applyFont="1">
      <alignment vertical="center"/>
    </xf>
    <xf numFmtId="5" fontId="7" fillId="0" borderId="52" xfId="0" applyNumberFormat="1" applyFont="1" applyBorder="1">
      <alignment vertical="center"/>
    </xf>
    <xf numFmtId="0" fontId="5" fillId="0" borderId="53" xfId="0" applyFont="1" applyBorder="1">
      <alignment vertical="center"/>
    </xf>
    <xf numFmtId="0" fontId="9" fillId="0" borderId="0" xfId="0" applyFont="1" applyAlignment="1">
      <alignment vertical="center" shrinkToFit="1"/>
    </xf>
    <xf numFmtId="0" fontId="16" fillId="0" borderId="0" xfId="0" applyFont="1">
      <alignment vertical="center"/>
    </xf>
    <xf numFmtId="9" fontId="7" fillId="2" borderId="1" xfId="0" applyNumberFormat="1" applyFont="1" applyFill="1" applyBorder="1" applyAlignment="1">
      <alignment horizontal="center" vertical="center" shrinkToFit="1"/>
    </xf>
    <xf numFmtId="9" fontId="7" fillId="0" borderId="54" xfId="0" applyNumberFormat="1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5" fontId="7" fillId="0" borderId="33" xfId="0" applyNumberFormat="1" applyFont="1" applyBorder="1" applyAlignment="1">
      <alignment vertical="center" shrinkToFit="1"/>
    </xf>
    <xf numFmtId="5" fontId="7" fillId="0" borderId="34" xfId="0" applyNumberFormat="1" applyFont="1" applyBorder="1" applyAlignment="1">
      <alignment vertical="center" shrinkToFit="1"/>
    </xf>
    <xf numFmtId="177" fontId="7" fillId="0" borderId="25" xfId="0" applyNumberFormat="1" applyFont="1" applyBorder="1" applyAlignment="1">
      <alignment horizontal="center" vertical="center"/>
    </xf>
    <xf numFmtId="177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5" fontId="7" fillId="0" borderId="26" xfId="0" applyNumberFormat="1" applyFont="1" applyBorder="1" applyAlignment="1">
      <alignment horizontal="center" vertical="center"/>
    </xf>
    <xf numFmtId="5" fontId="7" fillId="0" borderId="27" xfId="0" applyNumberFormat="1" applyFont="1" applyBorder="1" applyAlignment="1">
      <alignment horizontal="center" vertical="center"/>
    </xf>
    <xf numFmtId="5" fontId="7" fillId="0" borderId="1" xfId="0" applyNumberFormat="1" applyFont="1" applyBorder="1" applyAlignment="1">
      <alignment vertical="center" shrinkToFit="1"/>
    </xf>
    <xf numFmtId="5" fontId="7" fillId="0" borderId="29" xfId="0" applyNumberFormat="1" applyFont="1" applyBorder="1" applyAlignment="1">
      <alignment vertical="center" shrinkToFit="1"/>
    </xf>
    <xf numFmtId="9" fontId="7" fillId="0" borderId="28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9" fontId="7" fillId="0" borderId="30" xfId="0" applyNumberFormat="1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5" fontId="7" fillId="0" borderId="24" xfId="0" applyNumberFormat="1" applyFont="1" applyBorder="1" applyAlignment="1">
      <alignment vertical="center" shrinkToFit="1"/>
    </xf>
    <xf numFmtId="5" fontId="7" fillId="0" borderId="31" xfId="0" applyNumberFormat="1" applyFont="1" applyBorder="1" applyAlignment="1">
      <alignment vertical="center" shrinkToFit="1"/>
    </xf>
    <xf numFmtId="5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5" fontId="9" fillId="0" borderId="3" xfId="1" applyNumberFormat="1" applyFont="1" applyFill="1" applyBorder="1" applyAlignment="1" applyProtection="1">
      <alignment horizontal="center" vertical="center" wrapText="1"/>
      <protection locked="0"/>
    </xf>
    <xf numFmtId="5" fontId="9" fillId="0" borderId="4" xfId="1" applyNumberFormat="1" applyFont="1" applyFill="1" applyBorder="1" applyAlignment="1" applyProtection="1">
      <alignment horizontal="center" vertical="center" wrapText="1"/>
      <protection locked="0"/>
    </xf>
    <xf numFmtId="5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5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5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5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5" fontId="9" fillId="0" borderId="8" xfId="1" applyNumberFormat="1" applyFont="1" applyFill="1" applyBorder="1" applyAlignment="1" applyProtection="1">
      <alignment horizontal="center" vertical="center" wrapText="1"/>
      <protection locked="0"/>
    </xf>
    <xf numFmtId="5" fontId="9" fillId="0" borderId="9" xfId="1" applyNumberFormat="1" applyFont="1" applyFill="1" applyBorder="1" applyAlignment="1" applyProtection="1">
      <alignment horizontal="center" vertical="center" wrapText="1"/>
      <protection locked="0"/>
    </xf>
    <xf numFmtId="38" fontId="7" fillId="0" borderId="12" xfId="1" applyFont="1" applyFill="1" applyBorder="1" applyAlignment="1" applyProtection="1">
      <alignment vertical="center" shrinkToFit="1"/>
      <protection locked="0"/>
    </xf>
    <xf numFmtId="38" fontId="7" fillId="0" borderId="13" xfId="1" applyFont="1" applyFill="1" applyBorder="1" applyAlignment="1" applyProtection="1">
      <alignment vertical="center" shrinkToFit="1"/>
      <protection locked="0"/>
    </xf>
    <xf numFmtId="38" fontId="7" fillId="0" borderId="12" xfId="1" applyFont="1" applyFill="1" applyBorder="1" applyAlignment="1" applyProtection="1">
      <alignment vertical="center" shrinkToFit="1"/>
    </xf>
    <xf numFmtId="38" fontId="7" fillId="0" borderId="13" xfId="1" applyFont="1" applyFill="1" applyBorder="1" applyAlignment="1" applyProtection="1">
      <alignment vertical="center" shrinkToFit="1"/>
    </xf>
    <xf numFmtId="38" fontId="7" fillId="0" borderId="14" xfId="1" applyFont="1" applyFill="1" applyBorder="1" applyAlignment="1" applyProtection="1">
      <alignment vertical="center" shrinkToFit="1"/>
    </xf>
    <xf numFmtId="5" fontId="7" fillId="0" borderId="37" xfId="0" applyNumberFormat="1" applyFont="1" applyBorder="1" applyAlignment="1">
      <alignment vertical="center" shrinkToFit="1"/>
    </xf>
    <xf numFmtId="178" fontId="7" fillId="0" borderId="37" xfId="0" applyNumberFormat="1" applyFont="1" applyBorder="1" applyAlignment="1">
      <alignment vertical="center" shrinkToFit="1"/>
    </xf>
    <xf numFmtId="5" fontId="7" fillId="0" borderId="50" xfId="0" applyNumberFormat="1" applyFont="1" applyBorder="1" applyAlignment="1">
      <alignment vertical="center" shrinkToFit="1"/>
    </xf>
    <xf numFmtId="5" fontId="7" fillId="0" borderId="36" xfId="0" applyNumberFormat="1" applyFont="1" applyBorder="1" applyAlignment="1">
      <alignment vertical="center" shrinkToFit="1"/>
    </xf>
    <xf numFmtId="5" fontId="7" fillId="0" borderId="51" xfId="0" applyNumberFormat="1" applyFont="1" applyBorder="1" applyAlignment="1">
      <alignment vertical="center" shrinkToFit="1"/>
    </xf>
    <xf numFmtId="177" fontId="7" fillId="0" borderId="47" xfId="0" applyNumberFormat="1" applyFont="1" applyBorder="1" applyAlignment="1">
      <alignment horizontal="center" vertical="center"/>
    </xf>
    <xf numFmtId="177" fontId="7" fillId="0" borderId="45" xfId="0" applyNumberFormat="1" applyFont="1" applyBorder="1" applyAlignment="1">
      <alignment horizontal="center" vertical="center"/>
    </xf>
    <xf numFmtId="177" fontId="7" fillId="0" borderId="4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5" fontId="7" fillId="0" borderId="44" xfId="0" applyNumberFormat="1" applyFont="1" applyBorder="1" applyAlignment="1">
      <alignment horizontal="center" vertical="center"/>
    </xf>
    <xf numFmtId="5" fontId="7" fillId="0" borderId="45" xfId="0" applyNumberFormat="1" applyFont="1" applyBorder="1" applyAlignment="1">
      <alignment horizontal="center" vertical="center"/>
    </xf>
    <xf numFmtId="5" fontId="7" fillId="0" borderId="48" xfId="0" applyNumberFormat="1" applyFont="1" applyBorder="1" applyAlignment="1">
      <alignment horizontal="center" vertical="center"/>
    </xf>
    <xf numFmtId="5" fontId="7" fillId="0" borderId="12" xfId="0" applyNumberFormat="1" applyFont="1" applyBorder="1" applyAlignment="1">
      <alignment vertical="center" shrinkToFit="1"/>
    </xf>
    <xf numFmtId="5" fontId="7" fillId="0" borderId="13" xfId="0" applyNumberFormat="1" applyFont="1" applyBorder="1" applyAlignment="1">
      <alignment vertical="center" shrinkToFit="1"/>
    </xf>
    <xf numFmtId="5" fontId="7" fillId="0" borderId="49" xfId="0" applyNumberFormat="1" applyFont="1" applyBorder="1" applyAlignment="1">
      <alignment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178" fontId="7" fillId="0" borderId="1" xfId="0" applyNumberFormat="1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2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2" borderId="0" xfId="0" applyFont="1" applyFill="1" applyAlignment="1">
      <alignment horizontal="left" vertical="center" indent="1" shrinkToFit="1"/>
    </xf>
    <xf numFmtId="0" fontId="16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vertical="center" indent="1" shrinkToFi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5" fontId="9" fillId="2" borderId="2" xfId="1" applyNumberFormat="1" applyFont="1" applyFill="1" applyBorder="1" applyAlignment="1" applyProtection="1">
      <alignment horizontal="center" vertical="center" wrapText="1"/>
    </xf>
    <xf numFmtId="5" fontId="9" fillId="2" borderId="3" xfId="1" applyNumberFormat="1" applyFont="1" applyFill="1" applyBorder="1" applyAlignment="1" applyProtection="1">
      <alignment horizontal="center" vertical="center" wrapText="1"/>
    </xf>
    <xf numFmtId="5" fontId="9" fillId="2" borderId="4" xfId="1" applyNumberFormat="1" applyFont="1" applyFill="1" applyBorder="1" applyAlignment="1" applyProtection="1">
      <alignment horizontal="center" vertical="center" wrapText="1"/>
    </xf>
    <xf numFmtId="5" fontId="9" fillId="2" borderId="5" xfId="1" applyNumberFormat="1" applyFont="1" applyFill="1" applyBorder="1" applyAlignment="1" applyProtection="1">
      <alignment horizontal="center" vertical="center" wrapText="1"/>
    </xf>
    <xf numFmtId="5" fontId="9" fillId="2" borderId="0" xfId="1" applyNumberFormat="1" applyFont="1" applyFill="1" applyBorder="1" applyAlignment="1" applyProtection="1">
      <alignment horizontal="center" vertical="center" wrapText="1"/>
    </xf>
    <xf numFmtId="5" fontId="9" fillId="2" borderId="6" xfId="1" applyNumberFormat="1" applyFont="1" applyFill="1" applyBorder="1" applyAlignment="1" applyProtection="1">
      <alignment horizontal="center" vertical="center" wrapText="1"/>
    </xf>
    <xf numFmtId="5" fontId="9" fillId="2" borderId="7" xfId="1" applyNumberFormat="1" applyFont="1" applyFill="1" applyBorder="1" applyAlignment="1" applyProtection="1">
      <alignment horizontal="center" vertical="center" wrapText="1"/>
    </xf>
    <xf numFmtId="5" fontId="9" fillId="2" borderId="8" xfId="1" applyNumberFormat="1" applyFont="1" applyFill="1" applyBorder="1" applyAlignment="1" applyProtection="1">
      <alignment horizontal="center" vertical="center" wrapText="1"/>
    </xf>
    <xf numFmtId="5" fontId="9" fillId="2" borderId="9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 shrinkToFit="1"/>
    </xf>
    <xf numFmtId="0" fontId="7" fillId="2" borderId="6" xfId="0" applyFont="1" applyFill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 shrinkToFit="1"/>
    </xf>
    <xf numFmtId="0" fontId="7" fillId="2" borderId="9" xfId="0" applyFont="1" applyFill="1" applyBorder="1" applyAlignment="1">
      <alignment horizontal="left" vertical="center" shrinkToFit="1"/>
    </xf>
    <xf numFmtId="38" fontId="7" fillId="2" borderId="12" xfId="1" applyFont="1" applyFill="1" applyBorder="1" applyAlignment="1" applyProtection="1">
      <alignment horizontal="center" vertical="center" shrinkToFit="1"/>
    </xf>
    <xf numFmtId="38" fontId="7" fillId="2" borderId="14" xfId="1" applyFont="1" applyFill="1" applyBorder="1" applyAlignment="1" applyProtection="1">
      <alignment horizontal="center" vertical="center" shrinkToFit="1"/>
    </xf>
    <xf numFmtId="38" fontId="7" fillId="2" borderId="12" xfId="1" applyFont="1" applyFill="1" applyBorder="1" applyAlignment="1" applyProtection="1">
      <alignment vertical="center" shrinkToFit="1"/>
    </xf>
    <xf numFmtId="38" fontId="7" fillId="2" borderId="13" xfId="1" applyFont="1" applyFill="1" applyBorder="1" applyAlignment="1" applyProtection="1">
      <alignment vertical="center" shrinkToFit="1"/>
    </xf>
    <xf numFmtId="38" fontId="7" fillId="2" borderId="14" xfId="1" applyFont="1" applyFill="1" applyBorder="1" applyAlignment="1" applyProtection="1">
      <alignment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177" fontId="7" fillId="2" borderId="2" xfId="0" applyNumberFormat="1" applyFont="1" applyFill="1" applyBorder="1" applyAlignment="1">
      <alignment horizontal="center" vertical="center" shrinkToFit="1"/>
    </xf>
    <xf numFmtId="177" fontId="7" fillId="2" borderId="4" xfId="0" applyNumberFormat="1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7" fillId="2" borderId="14" xfId="0" applyFont="1" applyFill="1" applyBorder="1" applyAlignment="1">
      <alignment vertical="center" shrinkToFit="1"/>
    </xf>
    <xf numFmtId="179" fontId="7" fillId="2" borderId="12" xfId="0" applyNumberFormat="1" applyFont="1" applyFill="1" applyBorder="1" applyAlignment="1">
      <alignment vertical="center" shrinkToFit="1"/>
    </xf>
    <xf numFmtId="179" fontId="7" fillId="2" borderId="13" xfId="0" applyNumberFormat="1" applyFont="1" applyFill="1" applyBorder="1" applyAlignment="1">
      <alignment vertical="center" shrinkToFit="1"/>
    </xf>
    <xf numFmtId="0" fontId="7" fillId="2" borderId="1" xfId="0" applyFont="1" applyFill="1" applyBorder="1" applyAlignment="1">
      <alignment horizontal="center" vertical="center" shrinkToFit="1"/>
    </xf>
    <xf numFmtId="5" fontId="7" fillId="0" borderId="56" xfId="0" applyNumberFormat="1" applyFont="1" applyBorder="1" applyAlignment="1">
      <alignment vertical="center" shrinkToFit="1"/>
    </xf>
    <xf numFmtId="5" fontId="7" fillId="0" borderId="22" xfId="0" applyNumberFormat="1" applyFont="1" applyBorder="1" applyAlignment="1">
      <alignment vertical="center" shrinkToFit="1"/>
    </xf>
    <xf numFmtId="5" fontId="7" fillId="0" borderId="23" xfId="0" applyNumberFormat="1" applyFont="1" applyBorder="1" applyAlignment="1">
      <alignment vertical="center" shrinkToFit="1"/>
    </xf>
    <xf numFmtId="178" fontId="7" fillId="0" borderId="38" xfId="0" applyNumberFormat="1" applyFont="1" applyBorder="1" applyAlignment="1">
      <alignment vertical="center" shrinkToFit="1"/>
    </xf>
    <xf numFmtId="178" fontId="7" fillId="0" borderId="39" xfId="0" applyNumberFormat="1" applyFont="1" applyBorder="1" applyAlignment="1">
      <alignment vertical="center" shrinkToFit="1"/>
    </xf>
    <xf numFmtId="178" fontId="7" fillId="0" borderId="40" xfId="0" applyNumberFormat="1" applyFont="1" applyBorder="1" applyAlignment="1">
      <alignment vertical="center" shrinkToFit="1"/>
    </xf>
    <xf numFmtId="5" fontId="7" fillId="0" borderId="41" xfId="0" applyNumberFormat="1" applyFont="1" applyBorder="1" applyAlignment="1">
      <alignment vertical="center" shrinkToFit="1"/>
    </xf>
    <xf numFmtId="5" fontId="7" fillId="0" borderId="42" xfId="0" applyNumberFormat="1" applyFont="1" applyBorder="1" applyAlignment="1">
      <alignment vertical="center" shrinkToFit="1"/>
    </xf>
    <xf numFmtId="5" fontId="7" fillId="0" borderId="43" xfId="0" applyNumberFormat="1" applyFont="1" applyBorder="1" applyAlignment="1">
      <alignment vertical="center" shrinkToFit="1"/>
    </xf>
    <xf numFmtId="178" fontId="7" fillId="0" borderId="41" xfId="0" applyNumberFormat="1" applyFont="1" applyBorder="1" applyAlignment="1">
      <alignment vertical="center" shrinkToFit="1"/>
    </xf>
    <xf numFmtId="178" fontId="7" fillId="0" borderId="42" xfId="0" applyNumberFormat="1" applyFont="1" applyBorder="1" applyAlignment="1">
      <alignment vertical="center" shrinkToFit="1"/>
    </xf>
    <xf numFmtId="178" fontId="7" fillId="0" borderId="43" xfId="0" applyNumberFormat="1" applyFont="1" applyBorder="1" applyAlignment="1">
      <alignment vertical="center" shrinkToFit="1"/>
    </xf>
    <xf numFmtId="0" fontId="5" fillId="0" borderId="54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shrinkToFit="1"/>
    </xf>
    <xf numFmtId="5" fontId="12" fillId="0" borderId="54" xfId="0" applyNumberFormat="1" applyFont="1" applyBorder="1" applyAlignment="1">
      <alignment horizontal="center" vertical="center"/>
    </xf>
    <xf numFmtId="6" fontId="7" fillId="0" borderId="54" xfId="1" applyNumberFormat="1" applyFont="1" applyBorder="1" applyAlignment="1" applyProtection="1">
      <alignment horizontal="center" vertical="center"/>
    </xf>
    <xf numFmtId="5" fontId="7" fillId="0" borderId="54" xfId="2" applyNumberFormat="1" applyFont="1" applyBorder="1" applyAlignment="1" applyProtection="1">
      <alignment horizontal="center" vertical="center" shrinkToFit="1"/>
    </xf>
    <xf numFmtId="178" fontId="7" fillId="0" borderId="5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9" fontId="7" fillId="0" borderId="13" xfId="0" applyNumberFormat="1" applyFont="1" applyBorder="1" applyAlignment="1">
      <alignment horizontal="center" vertical="center" shrinkToFit="1"/>
    </xf>
    <xf numFmtId="9" fontId="7" fillId="0" borderId="14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 shrinkToFit="1"/>
    </xf>
    <xf numFmtId="177" fontId="3" fillId="2" borderId="4" xfId="0" applyNumberFormat="1" applyFont="1" applyFill="1" applyBorder="1" applyAlignment="1">
      <alignment horizontal="center" vertical="center" shrinkToFit="1"/>
    </xf>
    <xf numFmtId="180" fontId="7" fillId="2" borderId="12" xfId="0" applyNumberFormat="1" applyFont="1" applyFill="1" applyBorder="1" applyAlignment="1">
      <alignment vertical="center" shrinkToFit="1"/>
    </xf>
    <xf numFmtId="180" fontId="7" fillId="2" borderId="13" xfId="0" applyNumberFormat="1" applyFont="1" applyFill="1" applyBorder="1" applyAlignment="1">
      <alignment vertical="center" shrinkToFit="1"/>
    </xf>
    <xf numFmtId="180" fontId="7" fillId="2" borderId="12" xfId="1" applyNumberFormat="1" applyFont="1" applyFill="1" applyBorder="1" applyAlignment="1" applyProtection="1">
      <alignment vertical="center" shrinkToFit="1"/>
    </xf>
    <xf numFmtId="180" fontId="7" fillId="2" borderId="13" xfId="1" applyNumberFormat="1" applyFont="1" applyFill="1" applyBorder="1" applyAlignment="1" applyProtection="1">
      <alignment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3" fontId="7" fillId="0" borderId="12" xfId="1" applyNumberFormat="1" applyFont="1" applyFill="1" applyBorder="1" applyAlignment="1" applyProtection="1">
      <alignment vertical="center" shrinkToFit="1"/>
      <protection locked="0"/>
    </xf>
    <xf numFmtId="3" fontId="7" fillId="0" borderId="13" xfId="1" applyNumberFormat="1" applyFont="1" applyFill="1" applyBorder="1" applyAlignment="1" applyProtection="1">
      <alignment vertical="center" shrinkToFit="1"/>
      <protection locked="0"/>
    </xf>
    <xf numFmtId="3" fontId="7" fillId="0" borderId="14" xfId="1" applyNumberFormat="1" applyFont="1" applyFill="1" applyBorder="1" applyAlignment="1" applyProtection="1">
      <alignment vertical="center" shrinkToFit="1"/>
      <protection locked="0"/>
    </xf>
    <xf numFmtId="3" fontId="7" fillId="0" borderId="12" xfId="1" applyNumberFormat="1" applyFont="1" applyFill="1" applyBorder="1" applyAlignment="1" applyProtection="1">
      <alignment horizontal="right" vertical="center" shrinkToFit="1"/>
      <protection locked="0"/>
    </xf>
    <xf numFmtId="3" fontId="7" fillId="0" borderId="14" xfId="1" applyNumberFormat="1" applyFont="1" applyFill="1" applyBorder="1" applyAlignment="1" applyProtection="1">
      <alignment horizontal="right" vertical="center" shrinkToFit="1"/>
      <protection locked="0"/>
    </xf>
    <xf numFmtId="3" fontId="7" fillId="0" borderId="13" xfId="1" applyNumberFormat="1" applyFont="1" applyFill="1" applyBorder="1" applyAlignment="1" applyProtection="1">
      <alignment horizontal="right" vertical="center" shrinkToFit="1"/>
      <protection locked="0"/>
    </xf>
    <xf numFmtId="180" fontId="7" fillId="0" borderId="12" xfId="1" applyNumberFormat="1" applyFont="1" applyFill="1" applyBorder="1" applyAlignment="1" applyProtection="1">
      <alignment vertical="center" shrinkToFit="1"/>
      <protection locked="0"/>
    </xf>
    <xf numFmtId="180" fontId="7" fillId="0" borderId="13" xfId="1" applyNumberFormat="1" applyFont="1" applyFill="1" applyBorder="1" applyAlignment="1" applyProtection="1">
      <alignment vertical="center" shrinkToFit="1"/>
      <protection locked="0"/>
    </xf>
    <xf numFmtId="188" fontId="7" fillId="0" borderId="12" xfId="1" applyNumberFormat="1" applyFont="1" applyFill="1" applyBorder="1" applyAlignment="1" applyProtection="1">
      <alignment vertical="center" shrinkToFit="1"/>
      <protection locked="0"/>
    </xf>
    <xf numFmtId="188" fontId="7" fillId="0" borderId="13" xfId="1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Fill="1">
      <alignment vertical="center"/>
    </xf>
    <xf numFmtId="0" fontId="7" fillId="0" borderId="0" xfId="0" applyFont="1" applyFill="1">
      <alignment vertical="center"/>
    </xf>
    <xf numFmtId="176" fontId="7" fillId="0" borderId="8" xfId="0" applyNumberFormat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left" vertical="center" shrinkToFit="1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left" vertical="center" shrinkToFit="1"/>
    </xf>
    <xf numFmtId="0" fontId="9" fillId="0" borderId="0" xfId="0" applyFont="1" applyFill="1" applyAlignment="1">
      <alignment vertical="center" shrinkToFit="1"/>
    </xf>
    <xf numFmtId="0" fontId="20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7" fillId="0" borderId="13" xfId="0" applyFont="1" applyFill="1" applyBorder="1" applyAlignment="1" applyProtection="1">
      <alignment vertical="center" shrinkToFit="1"/>
      <protection locked="0"/>
    </xf>
    <xf numFmtId="0" fontId="7" fillId="0" borderId="14" xfId="0" applyFont="1" applyFill="1" applyBorder="1" applyAlignment="1" applyProtection="1">
      <alignment vertical="center" shrinkToFit="1"/>
      <protection locked="0"/>
    </xf>
    <xf numFmtId="9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2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3" fontId="7" fillId="0" borderId="12" xfId="1" applyNumberFormat="1" applyFont="1" applyFill="1" applyBorder="1" applyAlignment="1" applyProtection="1">
      <alignment vertical="center" shrinkToFit="1"/>
    </xf>
    <xf numFmtId="3" fontId="7" fillId="0" borderId="13" xfId="1" applyNumberFormat="1" applyFont="1" applyFill="1" applyBorder="1" applyAlignment="1" applyProtection="1">
      <alignment vertical="center" shrinkToFit="1"/>
    </xf>
    <xf numFmtId="3" fontId="7" fillId="0" borderId="14" xfId="1" applyNumberFormat="1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177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14" xfId="0" applyNumberFormat="1" applyFont="1" applyFill="1" applyBorder="1" applyAlignment="1" applyProtection="1">
      <alignment horizontal="center" vertical="center" shrinkToFit="1"/>
      <protection locked="0"/>
    </xf>
    <xf numFmtId="5" fontId="0" fillId="0" borderId="0" xfId="0" applyNumberFormat="1" applyFill="1">
      <alignment vertical="center"/>
    </xf>
    <xf numFmtId="177" fontId="7" fillId="0" borderId="47" xfId="0" applyNumberFormat="1" applyFont="1" applyFill="1" applyBorder="1" applyAlignment="1" applyProtection="1">
      <alignment horizontal="center" vertical="center"/>
    </xf>
    <xf numFmtId="177" fontId="7" fillId="0" borderId="45" xfId="0" applyNumberFormat="1" applyFont="1" applyFill="1" applyBorder="1" applyAlignment="1" applyProtection="1">
      <alignment horizontal="center" vertical="center"/>
    </xf>
    <xf numFmtId="177" fontId="7" fillId="0" borderId="46" xfId="0" applyNumberFormat="1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/>
    </xf>
    <xf numFmtId="5" fontId="7" fillId="0" borderId="44" xfId="0" applyNumberFormat="1" applyFont="1" applyFill="1" applyBorder="1" applyAlignment="1" applyProtection="1">
      <alignment horizontal="center" vertical="center"/>
    </xf>
    <xf numFmtId="5" fontId="7" fillId="0" borderId="45" xfId="0" applyNumberFormat="1" applyFont="1" applyFill="1" applyBorder="1" applyAlignment="1" applyProtection="1">
      <alignment horizontal="center" vertical="center"/>
    </xf>
    <xf numFmtId="5" fontId="7" fillId="0" borderId="48" xfId="0" applyNumberFormat="1" applyFont="1" applyFill="1" applyBorder="1" applyAlignment="1" applyProtection="1">
      <alignment horizontal="center" vertical="center"/>
    </xf>
    <xf numFmtId="5" fontId="7" fillId="0" borderId="0" xfId="0" applyNumberFormat="1" applyFont="1" applyFill="1">
      <alignment vertical="center"/>
    </xf>
    <xf numFmtId="9" fontId="7" fillId="0" borderId="28" xfId="0" applyNumberFormat="1" applyFont="1" applyFill="1" applyBorder="1" applyAlignment="1" applyProtection="1">
      <alignment horizontal="center" vertical="center" shrinkToFit="1"/>
    </xf>
    <xf numFmtId="0" fontId="7" fillId="0" borderId="13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center" vertical="center" shrinkToFit="1"/>
    </xf>
    <xf numFmtId="5" fontId="7" fillId="0" borderId="1" xfId="0" applyNumberFormat="1" applyFont="1" applyFill="1" applyBorder="1" applyAlignment="1" applyProtection="1">
      <alignment vertical="center" shrinkToFit="1"/>
    </xf>
    <xf numFmtId="5" fontId="7" fillId="0" borderId="12" xfId="0" applyNumberFormat="1" applyFont="1" applyFill="1" applyBorder="1" applyAlignment="1" applyProtection="1">
      <alignment vertical="center" shrinkToFit="1"/>
    </xf>
    <xf numFmtId="5" fontId="7" fillId="0" borderId="13" xfId="0" applyNumberFormat="1" applyFont="1" applyFill="1" applyBorder="1" applyAlignment="1" applyProtection="1">
      <alignment vertical="center" shrinkToFit="1"/>
    </xf>
    <xf numFmtId="5" fontId="7" fillId="0" borderId="49" xfId="0" applyNumberFormat="1" applyFont="1" applyFill="1" applyBorder="1" applyAlignment="1" applyProtection="1">
      <alignment vertical="center" shrinkToFit="1"/>
    </xf>
    <xf numFmtId="178" fontId="7" fillId="0" borderId="1" xfId="0" applyNumberFormat="1" applyFont="1" applyFill="1" applyBorder="1" applyAlignment="1" applyProtection="1">
      <alignment vertical="center" shrinkToFit="1"/>
    </xf>
    <xf numFmtId="0" fontId="7" fillId="0" borderId="35" xfId="0" applyFont="1" applyFill="1" applyBorder="1" applyAlignment="1" applyProtection="1">
      <alignment horizontal="center" vertical="center" shrinkToFit="1"/>
    </xf>
    <xf numFmtId="0" fontId="7" fillId="0" borderId="36" xfId="0" applyFont="1" applyFill="1" applyBorder="1" applyAlignment="1" applyProtection="1">
      <alignment horizontal="center" vertical="center" shrinkToFit="1"/>
    </xf>
    <xf numFmtId="0" fontId="7" fillId="0" borderId="55" xfId="0" applyFont="1" applyFill="1" applyBorder="1" applyAlignment="1" applyProtection="1">
      <alignment horizontal="center" vertical="center" shrinkToFit="1"/>
    </xf>
    <xf numFmtId="5" fontId="7" fillId="0" borderId="37" xfId="0" applyNumberFormat="1" applyFont="1" applyFill="1" applyBorder="1" applyAlignment="1" applyProtection="1">
      <alignment vertical="center" shrinkToFit="1"/>
    </xf>
    <xf numFmtId="178" fontId="7" fillId="0" borderId="37" xfId="0" applyNumberFormat="1" applyFont="1" applyFill="1" applyBorder="1" applyAlignment="1" applyProtection="1">
      <alignment vertical="center" shrinkToFit="1"/>
    </xf>
    <xf numFmtId="5" fontId="7" fillId="0" borderId="50" xfId="0" applyNumberFormat="1" applyFont="1" applyFill="1" applyBorder="1" applyAlignment="1" applyProtection="1">
      <alignment vertical="center" shrinkToFit="1"/>
    </xf>
    <xf numFmtId="5" fontId="7" fillId="0" borderId="36" xfId="0" applyNumberFormat="1" applyFont="1" applyFill="1" applyBorder="1" applyAlignment="1" applyProtection="1">
      <alignment vertical="center" shrinkToFit="1"/>
    </xf>
    <xf numFmtId="5" fontId="7" fillId="0" borderId="51" xfId="0" applyNumberFormat="1" applyFont="1" applyFill="1" applyBorder="1" applyAlignment="1" applyProtection="1">
      <alignment vertical="center" shrinkToFit="1"/>
    </xf>
    <xf numFmtId="0" fontId="3" fillId="0" borderId="0" xfId="0" applyFont="1" applyFill="1" applyProtection="1">
      <alignment vertical="center"/>
      <protection locked="0"/>
    </xf>
    <xf numFmtId="0" fontId="7" fillId="0" borderId="0" xfId="0" applyFont="1" applyFill="1" applyAlignment="1" applyProtection="1">
      <alignment horizontal="distributed" vertical="center"/>
    </xf>
    <xf numFmtId="176" fontId="7" fillId="0" borderId="0" xfId="0" applyNumberFormat="1" applyFont="1" applyFill="1" applyAlignment="1" applyProtection="1">
      <alignment horizontal="center" vertical="center"/>
      <protection locked="0"/>
    </xf>
    <xf numFmtId="176" fontId="7" fillId="0" borderId="0" xfId="0" applyNumberFormat="1" applyFont="1" applyFill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7" fillId="0" borderId="0" xfId="0" applyFont="1" applyFill="1" applyAlignment="1" applyProtection="1">
      <alignment horizontal="left" vertical="center" indent="1" shrinkToFit="1"/>
      <protection locked="0"/>
    </xf>
    <xf numFmtId="0" fontId="16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indent="1"/>
      <protection locked="0"/>
    </xf>
    <xf numFmtId="0" fontId="7" fillId="0" borderId="0" xfId="0" applyFont="1" applyFill="1" applyAlignment="1" applyProtection="1">
      <alignment horizontal="center" vertical="center" shrinkToFit="1"/>
    </xf>
    <xf numFmtId="0" fontId="7" fillId="0" borderId="0" xfId="0" applyFont="1" applyFill="1" applyAlignment="1" applyProtection="1">
      <alignment horizontal="left" vertical="center" shrinkToFit="1"/>
      <protection locked="0"/>
    </xf>
    <xf numFmtId="0" fontId="7" fillId="0" borderId="0" xfId="0" applyFont="1" applyFill="1" applyAlignment="1" applyProtection="1">
      <alignment vertical="center" shrinkToFit="1"/>
      <protection locked="0"/>
    </xf>
    <xf numFmtId="0" fontId="7" fillId="0" borderId="0" xfId="0" applyFont="1" applyFill="1" applyProtection="1">
      <alignment vertical="center"/>
      <protection locked="0"/>
    </xf>
    <xf numFmtId="0" fontId="9" fillId="0" borderId="0" xfId="0" applyFont="1" applyFill="1" applyProtection="1">
      <alignment vertical="center"/>
    </xf>
    <xf numFmtId="185" fontId="10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8" xfId="0" applyFont="1" applyFill="1" applyBorder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176" fontId="4" fillId="0" borderId="0" xfId="0" applyNumberFormat="1" applyFont="1" applyFill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 shrinkToFit="1"/>
      <protection locked="0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 shrinkToFit="1"/>
      <protection locked="0"/>
    </xf>
    <xf numFmtId="0" fontId="7" fillId="0" borderId="9" xfId="0" applyFont="1" applyFill="1" applyBorder="1" applyAlignment="1" applyProtection="1">
      <alignment horizontal="left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distributed" vertical="center" justifyLastLine="1"/>
    </xf>
    <xf numFmtId="0" fontId="5" fillId="0" borderId="3" xfId="0" applyFont="1" applyFill="1" applyBorder="1" applyAlignment="1" applyProtection="1">
      <alignment horizontal="distributed" vertical="center" justifyLastLine="1"/>
    </xf>
    <xf numFmtId="0" fontId="5" fillId="0" borderId="4" xfId="0" applyFont="1" applyFill="1" applyBorder="1" applyAlignment="1" applyProtection="1">
      <alignment horizontal="distributed" vertical="center" justifyLastLine="1"/>
    </xf>
    <xf numFmtId="0" fontId="5" fillId="0" borderId="53" xfId="0" applyFont="1" applyFill="1" applyBorder="1" applyProtection="1">
      <alignment vertical="center"/>
      <protection locked="0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distributed" vertical="center" justifyLastLine="1"/>
    </xf>
    <xf numFmtId="0" fontId="5" fillId="0" borderId="8" xfId="0" applyFont="1" applyFill="1" applyBorder="1" applyAlignment="1" applyProtection="1">
      <alignment horizontal="distributed" vertical="center" justifyLastLine="1"/>
    </xf>
    <xf numFmtId="0" fontId="5" fillId="0" borderId="9" xfId="0" applyFont="1" applyFill="1" applyBorder="1" applyAlignment="1" applyProtection="1">
      <alignment horizontal="distributed" vertical="center" justifyLastLine="1"/>
    </xf>
    <xf numFmtId="177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left" vertical="center" shrinkToFit="1"/>
      <protection locked="0"/>
    </xf>
    <xf numFmtId="0" fontId="7" fillId="0" borderId="13" xfId="0" applyFont="1" applyFill="1" applyBorder="1" applyAlignment="1" applyProtection="1">
      <alignment horizontal="left" vertical="center" shrinkToFit="1"/>
      <protection locked="0"/>
    </xf>
    <xf numFmtId="0" fontId="7" fillId="0" borderId="14" xfId="0" applyFont="1" applyFill="1" applyBorder="1" applyAlignment="1" applyProtection="1">
      <alignment horizontal="left" vertical="center" shrinkToFit="1"/>
      <protection locked="0"/>
    </xf>
    <xf numFmtId="0" fontId="7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3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5" fontId="7" fillId="0" borderId="0" xfId="0" applyNumberFormat="1" applyFont="1" applyFill="1" applyAlignment="1" applyProtection="1">
      <alignment horizontal="center" vertical="center"/>
      <protection locked="0"/>
    </xf>
    <xf numFmtId="177" fontId="7" fillId="0" borderId="25" xfId="0" applyNumberFormat="1" applyFont="1" applyFill="1" applyBorder="1" applyAlignment="1" applyProtection="1">
      <alignment horizontal="center" vertical="center"/>
    </xf>
    <xf numFmtId="177" fontId="7" fillId="0" borderId="26" xfId="0" applyNumberFormat="1" applyFont="1" applyFill="1" applyBorder="1" applyAlignment="1" applyProtection="1">
      <alignment horizontal="center" vertical="center"/>
    </xf>
    <xf numFmtId="0" fontId="7" fillId="0" borderId="44" xfId="0" applyFont="1" applyFill="1" applyBorder="1" applyAlignment="1" applyProtection="1">
      <alignment horizontal="center" vertical="center"/>
    </xf>
    <xf numFmtId="0" fontId="7" fillId="0" borderId="45" xfId="0" applyFont="1" applyFill="1" applyBorder="1" applyAlignment="1" applyProtection="1">
      <alignment horizontal="center" vertical="center"/>
    </xf>
    <xf numFmtId="0" fontId="7" fillId="0" borderId="46" xfId="0" applyFont="1" applyFill="1" applyBorder="1" applyAlignment="1" applyProtection="1">
      <alignment horizontal="center" vertical="center"/>
    </xf>
    <xf numFmtId="5" fontId="7" fillId="0" borderId="26" xfId="0" applyNumberFormat="1" applyFont="1" applyFill="1" applyBorder="1" applyAlignment="1" applyProtection="1">
      <alignment horizontal="center" vertical="center"/>
    </xf>
    <xf numFmtId="5" fontId="7" fillId="0" borderId="27" xfId="0" applyNumberFormat="1" applyFont="1" applyFill="1" applyBorder="1" applyAlignment="1" applyProtection="1">
      <alignment horizontal="center" vertical="center"/>
    </xf>
    <xf numFmtId="5" fontId="7" fillId="0" borderId="52" xfId="0" applyNumberFormat="1" applyFont="1" applyFill="1" applyBorder="1" applyProtection="1">
      <alignment vertical="center"/>
      <protection locked="0"/>
    </xf>
    <xf numFmtId="6" fontId="7" fillId="0" borderId="1" xfId="3" applyFont="1" applyFill="1" applyBorder="1" applyAlignment="1" applyProtection="1">
      <alignment vertical="center" shrinkToFit="1"/>
    </xf>
    <xf numFmtId="5" fontId="7" fillId="0" borderId="29" xfId="0" applyNumberFormat="1" applyFont="1" applyFill="1" applyBorder="1" applyAlignment="1" applyProtection="1">
      <alignment vertical="center" shrinkToFit="1"/>
    </xf>
    <xf numFmtId="9" fontId="7" fillId="0" borderId="30" xfId="0" applyNumberFormat="1" applyFont="1" applyFill="1" applyBorder="1" applyAlignment="1" applyProtection="1">
      <alignment horizontal="center" vertical="center" shrinkToFit="1"/>
    </xf>
    <xf numFmtId="0" fontId="7" fillId="0" borderId="22" xfId="0" applyFont="1" applyFill="1" applyBorder="1" applyAlignment="1" applyProtection="1">
      <alignment horizontal="center" vertical="center" shrinkToFit="1"/>
    </xf>
    <xf numFmtId="0" fontId="7" fillId="0" borderId="23" xfId="0" applyFont="1" applyFill="1" applyBorder="1" applyAlignment="1" applyProtection="1">
      <alignment horizontal="center" vertical="center" shrinkToFit="1"/>
    </xf>
    <xf numFmtId="6" fontId="7" fillId="0" borderId="23" xfId="3" applyFont="1" applyFill="1" applyBorder="1" applyAlignment="1" applyProtection="1">
      <alignment vertical="center" shrinkToFit="1"/>
    </xf>
    <xf numFmtId="6" fontId="7" fillId="0" borderId="24" xfId="3" applyFont="1" applyFill="1" applyBorder="1" applyAlignment="1" applyProtection="1">
      <alignment vertical="center" shrinkToFit="1"/>
    </xf>
    <xf numFmtId="6" fontId="7" fillId="0" borderId="38" xfId="3" applyFont="1" applyFill="1" applyBorder="1" applyAlignment="1" applyProtection="1">
      <alignment vertical="center" shrinkToFit="1"/>
    </xf>
    <xf numFmtId="6" fontId="7" fillId="0" borderId="39" xfId="3" applyFont="1" applyFill="1" applyBorder="1" applyAlignment="1" applyProtection="1">
      <alignment vertical="center" shrinkToFit="1"/>
    </xf>
    <xf numFmtId="6" fontId="7" fillId="0" borderId="40" xfId="3" applyFont="1" applyFill="1" applyBorder="1" applyAlignment="1" applyProtection="1">
      <alignment vertical="center" shrinkToFit="1"/>
    </xf>
    <xf numFmtId="5" fontId="7" fillId="0" borderId="24" xfId="0" applyNumberFormat="1" applyFont="1" applyFill="1" applyBorder="1" applyAlignment="1" applyProtection="1">
      <alignment vertical="center" shrinkToFit="1"/>
    </xf>
    <xf numFmtId="5" fontId="7" fillId="0" borderId="31" xfId="0" applyNumberFormat="1" applyFont="1" applyFill="1" applyBorder="1" applyAlignment="1" applyProtection="1">
      <alignment vertical="center" shrinkToFit="1"/>
    </xf>
    <xf numFmtId="0" fontId="7" fillId="0" borderId="32" xfId="0" applyFont="1" applyFill="1" applyBorder="1" applyAlignment="1" applyProtection="1">
      <alignment horizontal="center" vertical="center" shrinkToFit="1"/>
    </xf>
    <xf numFmtId="0" fontId="7" fillId="0" borderId="33" xfId="0" applyFont="1" applyFill="1" applyBorder="1" applyAlignment="1" applyProtection="1">
      <alignment horizontal="center" vertical="center" shrinkToFit="1"/>
    </xf>
    <xf numFmtId="6" fontId="7" fillId="0" borderId="33" xfId="3" applyFont="1" applyFill="1" applyBorder="1" applyAlignment="1" applyProtection="1">
      <alignment vertical="center" shrinkToFit="1"/>
    </xf>
    <xf numFmtId="6" fontId="7" fillId="0" borderId="41" xfId="3" applyFont="1" applyFill="1" applyBorder="1" applyAlignment="1" applyProtection="1">
      <alignment vertical="center" shrinkToFit="1"/>
    </xf>
    <xf numFmtId="6" fontId="7" fillId="0" borderId="42" xfId="3" applyFont="1" applyFill="1" applyBorder="1" applyAlignment="1" applyProtection="1">
      <alignment vertical="center" shrinkToFit="1"/>
    </xf>
    <xf numFmtId="6" fontId="7" fillId="0" borderId="43" xfId="3" applyFont="1" applyFill="1" applyBorder="1" applyAlignment="1" applyProtection="1">
      <alignment vertical="center" shrinkToFit="1"/>
    </xf>
    <xf numFmtId="5" fontId="7" fillId="0" borderId="33" xfId="0" applyNumberFormat="1" applyFont="1" applyFill="1" applyBorder="1" applyAlignment="1" applyProtection="1">
      <alignment vertical="center" shrinkToFit="1"/>
    </xf>
    <xf numFmtId="5" fontId="7" fillId="0" borderId="34" xfId="0" applyNumberFormat="1" applyFont="1" applyFill="1" applyBorder="1" applyAlignment="1" applyProtection="1">
      <alignment vertical="center" shrinkToFit="1"/>
    </xf>
    <xf numFmtId="5" fontId="7" fillId="0" borderId="0" xfId="0" applyNumberFormat="1" applyFont="1" applyFill="1" applyProtection="1">
      <alignment vertical="center"/>
      <protection locked="0"/>
    </xf>
    <xf numFmtId="7" fontId="7" fillId="0" borderId="0" xfId="0" applyNumberFormat="1" applyFont="1" applyFill="1" applyProtection="1">
      <alignment vertical="center"/>
      <protection locked="0"/>
    </xf>
    <xf numFmtId="5" fontId="0" fillId="0" borderId="0" xfId="0" applyNumberFormat="1" applyFill="1" applyAlignment="1" applyProtection="1">
      <alignment horizontal="center" vertical="center"/>
      <protection locked="0"/>
    </xf>
    <xf numFmtId="0" fontId="18" fillId="0" borderId="2" xfId="0" applyFont="1" applyFill="1" applyBorder="1" applyProtection="1">
      <alignment vertical="center"/>
    </xf>
    <xf numFmtId="0" fontId="18" fillId="0" borderId="3" xfId="0" applyFont="1" applyFill="1" applyBorder="1" applyProtection="1">
      <alignment vertical="center"/>
    </xf>
    <xf numFmtId="0" fontId="18" fillId="0" borderId="3" xfId="0" applyFont="1" applyFill="1" applyBorder="1" applyAlignment="1" applyProtection="1">
      <alignment horizontal="center" vertical="center"/>
    </xf>
    <xf numFmtId="5" fontId="18" fillId="0" borderId="3" xfId="0" applyNumberFormat="1" applyFont="1" applyFill="1" applyBorder="1" applyAlignment="1" applyProtection="1">
      <alignment horizontal="center" vertical="center"/>
    </xf>
    <xf numFmtId="5" fontId="18" fillId="0" borderId="4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Protection="1">
      <alignment vertical="center"/>
      <protection locked="0"/>
    </xf>
    <xf numFmtId="0" fontId="18" fillId="0" borderId="5" xfId="0" applyFont="1" applyFill="1" applyBorder="1" applyProtection="1">
      <alignment vertical="center"/>
    </xf>
    <xf numFmtId="0" fontId="18" fillId="0" borderId="0" xfId="0" applyFont="1" applyFill="1" applyBorder="1" applyProtection="1">
      <alignment vertical="center"/>
    </xf>
    <xf numFmtId="0" fontId="18" fillId="0" borderId="6" xfId="0" applyFont="1" applyFill="1" applyBorder="1" applyProtection="1">
      <alignment vertical="center"/>
    </xf>
    <xf numFmtId="0" fontId="18" fillId="0" borderId="7" xfId="0" applyFont="1" applyFill="1" applyBorder="1" applyProtection="1">
      <alignment vertical="center"/>
    </xf>
    <xf numFmtId="0" fontId="18" fillId="0" borderId="8" xfId="0" applyFont="1" applyFill="1" applyBorder="1" applyProtection="1">
      <alignment vertical="center"/>
    </xf>
    <xf numFmtId="0" fontId="18" fillId="0" borderId="8" xfId="0" applyFont="1" applyFill="1" applyBorder="1" applyAlignment="1" applyProtection="1">
      <alignment horizontal="left" vertical="center"/>
    </xf>
    <xf numFmtId="0" fontId="18" fillId="0" borderId="9" xfId="0" applyFont="1" applyFill="1" applyBorder="1" applyAlignment="1" applyProtection="1">
      <alignment horizontal="left" vertical="center"/>
    </xf>
    <xf numFmtId="0" fontId="5" fillId="0" borderId="0" xfId="0" applyFont="1" applyFill="1" applyProtection="1">
      <alignment vertical="center"/>
    </xf>
    <xf numFmtId="0" fontId="12" fillId="0" borderId="54" xfId="0" applyFont="1" applyFill="1" applyBorder="1" applyAlignment="1" applyProtection="1">
      <alignment horizontal="center" vertical="center"/>
    </xf>
    <xf numFmtId="0" fontId="12" fillId="0" borderId="54" xfId="0" applyFont="1" applyFill="1" applyBorder="1" applyAlignment="1" applyProtection="1">
      <alignment horizontal="center" vertical="center" shrinkToFit="1"/>
    </xf>
    <xf numFmtId="0" fontId="14" fillId="0" borderId="0" xfId="0" applyFont="1" applyFill="1" applyProtection="1">
      <alignment vertical="center"/>
      <protection locked="0"/>
    </xf>
    <xf numFmtId="0" fontId="12" fillId="0" borderId="54" xfId="0" applyFont="1" applyFill="1" applyBorder="1" applyAlignment="1" applyProtection="1">
      <alignment horizontal="center" vertical="center" wrapText="1"/>
    </xf>
    <xf numFmtId="0" fontId="12" fillId="0" borderId="54" xfId="0" applyFont="1" applyFill="1" applyBorder="1" applyAlignment="1" applyProtection="1">
      <alignment horizontal="center" vertical="center" shrinkToFit="1"/>
      <protection locked="0"/>
    </xf>
    <xf numFmtId="9" fontId="12" fillId="0" borderId="54" xfId="0" applyNumberFormat="1" applyFont="1" applyFill="1" applyBorder="1" applyAlignment="1" applyProtection="1">
      <alignment horizontal="center" vertical="center"/>
      <protection locked="0"/>
    </xf>
    <xf numFmtId="38" fontId="12" fillId="0" borderId="54" xfId="1" applyFont="1" applyFill="1" applyBorder="1" applyAlignment="1" applyProtection="1">
      <alignment horizontal="right" vertical="center"/>
      <protection locked="0"/>
    </xf>
    <xf numFmtId="38" fontId="12" fillId="0" borderId="54" xfId="1" applyFont="1" applyFill="1" applyBorder="1" applyAlignment="1" applyProtection="1">
      <alignment horizontal="right" vertical="center" shrinkToFit="1"/>
      <protection locked="0"/>
    </xf>
    <xf numFmtId="5" fontId="12" fillId="0" borderId="54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54" xfId="0" applyFont="1" applyFill="1" applyBorder="1" applyAlignment="1" applyProtection="1">
      <alignment horizontal="center" vertical="center"/>
      <protection locked="0"/>
    </xf>
    <xf numFmtId="38" fontId="12" fillId="0" borderId="54" xfId="1" applyFont="1" applyFill="1" applyBorder="1" applyProtection="1">
      <alignment vertical="center"/>
      <protection locked="0"/>
    </xf>
    <xf numFmtId="0" fontId="12" fillId="0" borderId="15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38" fontId="12" fillId="0" borderId="15" xfId="1" applyFont="1" applyFill="1" applyBorder="1" applyProtection="1">
      <alignment vertical="center"/>
      <protection locked="0"/>
    </xf>
    <xf numFmtId="38" fontId="12" fillId="0" borderId="16" xfId="1" applyFont="1" applyFill="1" applyBorder="1" applyProtection="1">
      <alignment vertical="center"/>
      <protection locked="0"/>
    </xf>
    <xf numFmtId="38" fontId="12" fillId="0" borderId="17" xfId="1" applyFont="1" applyFill="1" applyBorder="1" applyProtection="1">
      <alignment vertical="center"/>
      <protection locked="0"/>
    </xf>
    <xf numFmtId="5" fontId="0" fillId="0" borderId="0" xfId="0" applyNumberFormat="1" applyFill="1" applyProtection="1">
      <alignment vertical="center"/>
      <protection locked="0"/>
    </xf>
    <xf numFmtId="0" fontId="13" fillId="0" borderId="15" xfId="0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</cellXfs>
  <cellStyles count="4">
    <cellStyle name="パーセント" xfId="2" builtinId="5"/>
    <cellStyle name="桁区切り" xfId="1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986C8-4F32-4C40-A521-41F4C956C7E3}">
  <dimension ref="A1:AA52"/>
  <sheetViews>
    <sheetView tabSelected="1" workbookViewId="0"/>
  </sheetViews>
  <sheetFormatPr defaultRowHeight="18.75"/>
  <cols>
    <col min="1" max="1" width="6.875" style="319" customWidth="1"/>
    <col min="2" max="2" width="4.375" style="319" customWidth="1"/>
    <col min="3" max="3" width="7.875" style="319" customWidth="1"/>
    <col min="4" max="10" width="7" style="319" customWidth="1"/>
    <col min="11" max="12" width="5.75" style="319" customWidth="1"/>
    <col min="13" max="13" width="6.875" style="319" customWidth="1"/>
    <col min="14" max="14" width="8" style="319" customWidth="1"/>
    <col min="15" max="17" width="6.875" style="319" customWidth="1"/>
    <col min="18" max="19" width="5.875" style="319" customWidth="1"/>
    <col min="20" max="20" width="6.75" style="319" customWidth="1"/>
    <col min="21" max="22" width="5.875" style="319" customWidth="1"/>
    <col min="23" max="23" width="2.25" style="319" customWidth="1"/>
    <col min="24" max="24" width="13.125" style="319" bestFit="1" customWidth="1"/>
    <col min="25" max="25" width="9" style="319"/>
    <col min="26" max="26" width="17.125" style="319" bestFit="1" customWidth="1"/>
    <col min="27" max="34" width="9" style="319"/>
    <col min="35" max="35" width="4.625" style="319" customWidth="1"/>
    <col min="36" max="16384" width="9" style="319"/>
  </cols>
  <sheetData>
    <row r="1" spans="1:23" s="313" customFormat="1" ht="19.5" customHeight="1">
      <c r="Q1" s="314" t="s">
        <v>1</v>
      </c>
      <c r="R1" s="314"/>
      <c r="S1" s="315"/>
      <c r="T1" s="315"/>
      <c r="U1" s="315"/>
      <c r="V1" s="315"/>
      <c r="W1" s="316">
        <v>45061</v>
      </c>
    </row>
    <row r="2" spans="1:23" s="319" customFormat="1" ht="13.5" customHeight="1">
      <c r="A2" s="317" t="s">
        <v>61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8"/>
    </row>
    <row r="3" spans="1:23" s="319" customFormat="1" ht="13.5" customHeight="1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8"/>
    </row>
    <row r="4" spans="1:23" s="319" customFormat="1" ht="13.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8"/>
    </row>
    <row r="5" spans="1:23" s="319" customFormat="1" ht="13.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8"/>
    </row>
    <row r="6" spans="1:23" s="319" customFormat="1" ht="11.25" customHeight="1"/>
    <row r="7" spans="1:23" s="313" customFormat="1" ht="20.100000000000001" customHeight="1">
      <c r="M7" s="314" t="s">
        <v>32</v>
      </c>
      <c r="N7" s="314"/>
      <c r="O7" s="320"/>
      <c r="P7" s="320"/>
      <c r="Q7" s="320"/>
      <c r="R7" s="320"/>
      <c r="S7" s="320"/>
      <c r="T7" s="320"/>
      <c r="U7" s="320"/>
      <c r="V7" s="320"/>
    </row>
    <row r="8" spans="1:23" s="313" customFormat="1" ht="20.100000000000001" customHeight="1">
      <c r="A8" s="321" t="s">
        <v>58</v>
      </c>
      <c r="B8" s="321"/>
      <c r="C8" s="321"/>
      <c r="D8" s="321"/>
      <c r="E8" s="321"/>
      <c r="F8" s="321"/>
      <c r="G8" s="321"/>
      <c r="H8" s="321"/>
      <c r="I8" s="321"/>
      <c r="M8" s="314"/>
      <c r="N8" s="314"/>
      <c r="O8" s="320"/>
      <c r="P8" s="320"/>
      <c r="Q8" s="320"/>
      <c r="R8" s="320"/>
      <c r="S8" s="320"/>
      <c r="T8" s="320"/>
      <c r="U8" s="320"/>
      <c r="V8" s="320"/>
      <c r="W8" s="322"/>
    </row>
    <row r="9" spans="1:23" s="313" customFormat="1" ht="20.100000000000001" customHeight="1">
      <c r="A9" s="321"/>
      <c r="B9" s="321"/>
      <c r="C9" s="321"/>
      <c r="D9" s="321"/>
      <c r="E9" s="321"/>
      <c r="F9" s="321"/>
      <c r="G9" s="321"/>
      <c r="H9" s="321"/>
      <c r="I9" s="321"/>
      <c r="M9" s="314" t="s">
        <v>31</v>
      </c>
      <c r="N9" s="314"/>
      <c r="O9" s="323" t="s">
        <v>52</v>
      </c>
      <c r="P9" s="324"/>
      <c r="Q9" s="324"/>
      <c r="R9" s="324"/>
      <c r="S9" s="324"/>
      <c r="T9" s="324"/>
      <c r="U9" s="324"/>
      <c r="V9" s="324"/>
      <c r="W9" s="322"/>
    </row>
    <row r="10" spans="1:23" s="313" customFormat="1" ht="20.100000000000001" customHeight="1">
      <c r="A10" s="321"/>
      <c r="B10" s="321"/>
      <c r="C10" s="321"/>
      <c r="D10" s="321"/>
      <c r="E10" s="321"/>
      <c r="F10" s="321"/>
      <c r="G10" s="321"/>
      <c r="H10" s="321"/>
      <c r="I10" s="321"/>
      <c r="M10" s="314"/>
      <c r="N10" s="314"/>
      <c r="O10" s="320"/>
      <c r="P10" s="320"/>
      <c r="Q10" s="320"/>
      <c r="R10" s="320"/>
      <c r="S10" s="320"/>
      <c r="T10" s="320"/>
      <c r="U10" s="320"/>
      <c r="V10" s="320"/>
      <c r="W10" s="325"/>
    </row>
    <row r="11" spans="1:23" s="313" customFormat="1" ht="20.100000000000001" customHeight="1">
      <c r="M11" s="314" t="s">
        <v>29</v>
      </c>
      <c r="N11" s="314"/>
      <c r="O11" s="320"/>
      <c r="P11" s="320"/>
      <c r="Q11" s="320"/>
      <c r="R11" s="320"/>
      <c r="S11" s="320"/>
      <c r="T11" s="320"/>
      <c r="U11" s="320"/>
      <c r="V11" s="320"/>
      <c r="W11" s="326"/>
    </row>
    <row r="12" spans="1:23" s="313" customFormat="1" ht="20.100000000000001" customHeight="1">
      <c r="A12" s="327" t="s">
        <v>33</v>
      </c>
      <c r="M12" s="314" t="s">
        <v>0</v>
      </c>
      <c r="N12" s="314"/>
      <c r="O12" s="323" t="s">
        <v>82</v>
      </c>
      <c r="P12" s="328"/>
      <c r="Q12" s="328"/>
      <c r="R12" s="328"/>
      <c r="S12" s="328"/>
      <c r="T12" s="328"/>
      <c r="U12" s="328"/>
      <c r="V12" s="328"/>
      <c r="W12" s="319"/>
    </row>
    <row r="13" spans="1:23" s="313" customFormat="1" ht="20.100000000000001" customHeight="1">
      <c r="J13" s="329"/>
      <c r="M13" s="330"/>
      <c r="N13" s="330"/>
      <c r="O13" s="331"/>
      <c r="P13" s="331"/>
      <c r="Q13" s="331"/>
      <c r="R13" s="331"/>
      <c r="S13" s="331"/>
      <c r="T13" s="331"/>
      <c r="U13" s="331"/>
    </row>
    <row r="14" spans="1:23" s="319" customFormat="1" ht="20.100000000000001" customHeight="1">
      <c r="A14" s="332" t="s">
        <v>47</v>
      </c>
      <c r="B14" s="333"/>
      <c r="C14" s="334"/>
      <c r="D14" s="65"/>
      <c r="E14" s="66"/>
      <c r="F14" s="66"/>
      <c r="G14" s="66"/>
      <c r="H14" s="66"/>
      <c r="I14" s="66"/>
      <c r="J14" s="67"/>
      <c r="M14" s="335" t="s">
        <v>2</v>
      </c>
      <c r="N14" s="336"/>
      <c r="O14" s="336"/>
      <c r="P14" s="336"/>
      <c r="Q14" s="336"/>
      <c r="R14" s="336"/>
      <c r="S14" s="336"/>
      <c r="T14" s="336"/>
      <c r="U14" s="336"/>
      <c r="V14" s="337"/>
    </row>
    <row r="15" spans="1:23" s="319" customFormat="1" ht="20.100000000000001" customHeight="1">
      <c r="A15" s="338"/>
      <c r="B15" s="339"/>
      <c r="C15" s="340"/>
      <c r="D15" s="68"/>
      <c r="E15" s="69"/>
      <c r="F15" s="69"/>
      <c r="G15" s="69"/>
      <c r="H15" s="69"/>
      <c r="I15" s="69"/>
      <c r="J15" s="70"/>
      <c r="M15" s="341" t="s">
        <v>30</v>
      </c>
      <c r="N15" s="342"/>
      <c r="O15" s="342"/>
      <c r="P15" s="324"/>
      <c r="Q15" s="324"/>
      <c r="R15" s="324"/>
      <c r="S15" s="324"/>
      <c r="T15" s="324"/>
      <c r="U15" s="324"/>
      <c r="V15" s="343"/>
      <c r="W15" s="326"/>
    </row>
    <row r="16" spans="1:23" s="319" customFormat="1" ht="20.100000000000001" customHeight="1">
      <c r="A16" s="338"/>
      <c r="B16" s="339"/>
      <c r="C16" s="340"/>
      <c r="D16" s="68"/>
      <c r="E16" s="69"/>
      <c r="F16" s="69"/>
      <c r="G16" s="69"/>
      <c r="H16" s="69"/>
      <c r="I16" s="69"/>
      <c r="J16" s="70"/>
      <c r="M16" s="341" t="s">
        <v>5</v>
      </c>
      <c r="N16" s="342"/>
      <c r="O16" s="342"/>
      <c r="P16" s="324"/>
      <c r="Q16" s="324"/>
      <c r="R16" s="324"/>
      <c r="S16" s="324"/>
      <c r="T16" s="324"/>
      <c r="U16" s="324"/>
      <c r="V16" s="343"/>
      <c r="W16" s="326"/>
    </row>
    <row r="17" spans="1:27" s="319" customFormat="1" ht="20.100000000000001" customHeight="1">
      <c r="A17" s="338"/>
      <c r="B17" s="339"/>
      <c r="C17" s="340"/>
      <c r="D17" s="68"/>
      <c r="E17" s="69"/>
      <c r="F17" s="69"/>
      <c r="G17" s="69"/>
      <c r="H17" s="69"/>
      <c r="I17" s="69"/>
      <c r="J17" s="70"/>
      <c r="M17" s="341" t="s">
        <v>6</v>
      </c>
      <c r="N17" s="342"/>
      <c r="O17" s="342"/>
      <c r="P17" s="324"/>
      <c r="Q17" s="324"/>
      <c r="R17" s="324"/>
      <c r="S17" s="324"/>
      <c r="T17" s="324"/>
      <c r="U17" s="324"/>
      <c r="V17" s="343"/>
      <c r="W17" s="326"/>
    </row>
    <row r="18" spans="1:27" s="319" customFormat="1" ht="20.100000000000001" customHeight="1">
      <c r="A18" s="344"/>
      <c r="B18" s="345"/>
      <c r="C18" s="346"/>
      <c r="D18" s="71"/>
      <c r="E18" s="72"/>
      <c r="F18" s="72"/>
      <c r="G18" s="72"/>
      <c r="H18" s="72"/>
      <c r="I18" s="72"/>
      <c r="J18" s="73"/>
      <c r="M18" s="347" t="s">
        <v>53</v>
      </c>
      <c r="N18" s="348"/>
      <c r="O18" s="348"/>
      <c r="P18" s="349"/>
      <c r="Q18" s="349"/>
      <c r="R18" s="349"/>
      <c r="S18" s="349"/>
      <c r="T18" s="349"/>
      <c r="U18" s="349"/>
      <c r="V18" s="350"/>
      <c r="W18" s="326"/>
    </row>
    <row r="19" spans="1:27" s="319" customFormat="1" ht="14.25" customHeight="1"/>
    <row r="20" spans="1:27" s="319" customFormat="1" ht="23.1" customHeight="1">
      <c r="A20" s="351" t="s">
        <v>7</v>
      </c>
      <c r="B20" s="337"/>
      <c r="C20" s="352" t="s">
        <v>46</v>
      </c>
      <c r="D20" s="353"/>
      <c r="E20" s="353"/>
      <c r="F20" s="353"/>
      <c r="G20" s="353"/>
      <c r="H20" s="353"/>
      <c r="I20" s="353"/>
      <c r="J20" s="354"/>
      <c r="K20" s="355" t="s">
        <v>62</v>
      </c>
      <c r="L20" s="351" t="s">
        <v>10</v>
      </c>
      <c r="M20" s="336"/>
      <c r="N20" s="356" t="s">
        <v>38</v>
      </c>
      <c r="O20" s="357"/>
      <c r="P20" s="351" t="s">
        <v>9</v>
      </c>
      <c r="Q20" s="358"/>
      <c r="R20" s="359" t="s">
        <v>63</v>
      </c>
      <c r="S20" s="360"/>
      <c r="T20" s="360"/>
      <c r="U20" s="360"/>
      <c r="V20" s="361"/>
      <c r="W20" s="362"/>
    </row>
    <row r="21" spans="1:27" s="319" customFormat="1" ht="23.1" customHeight="1">
      <c r="A21" s="363"/>
      <c r="B21" s="364"/>
      <c r="C21" s="365"/>
      <c r="D21" s="366"/>
      <c r="E21" s="366"/>
      <c r="F21" s="366"/>
      <c r="G21" s="366"/>
      <c r="H21" s="366"/>
      <c r="I21" s="366"/>
      <c r="J21" s="367"/>
      <c r="K21" s="368"/>
      <c r="L21" s="363"/>
      <c r="M21" s="369"/>
      <c r="N21" s="357"/>
      <c r="O21" s="357"/>
      <c r="P21" s="370"/>
      <c r="Q21" s="371"/>
      <c r="R21" s="372"/>
      <c r="S21" s="373"/>
      <c r="T21" s="373"/>
      <c r="U21" s="373"/>
      <c r="V21" s="374"/>
    </row>
    <row r="22" spans="1:27" s="319" customFormat="1" ht="48.95" customHeight="1">
      <c r="A22" s="375"/>
      <c r="B22" s="375"/>
      <c r="C22" s="376"/>
      <c r="D22" s="377"/>
      <c r="E22" s="377"/>
      <c r="F22" s="377"/>
      <c r="G22" s="377"/>
      <c r="H22" s="377"/>
      <c r="I22" s="377"/>
      <c r="J22" s="378"/>
      <c r="K22" s="279"/>
      <c r="L22" s="379"/>
      <c r="M22" s="380"/>
      <c r="N22" s="284"/>
      <c r="O22" s="284"/>
      <c r="P22" s="229"/>
      <c r="Q22" s="230"/>
      <c r="R22" s="229"/>
      <c r="S22" s="231"/>
      <c r="T22" s="231"/>
      <c r="U22" s="231"/>
      <c r="V22" s="230"/>
    </row>
    <row r="23" spans="1:27" s="319" customFormat="1" ht="48.95" customHeight="1">
      <c r="A23" s="375"/>
      <c r="B23" s="375"/>
      <c r="C23" s="376"/>
      <c r="D23" s="377"/>
      <c r="E23" s="377"/>
      <c r="F23" s="377"/>
      <c r="G23" s="377"/>
      <c r="H23" s="377"/>
      <c r="I23" s="377"/>
      <c r="J23" s="378"/>
      <c r="K23" s="279"/>
      <c r="L23" s="379"/>
      <c r="M23" s="380"/>
      <c r="N23" s="284"/>
      <c r="O23" s="284"/>
      <c r="P23" s="229"/>
      <c r="Q23" s="230"/>
      <c r="R23" s="229"/>
      <c r="S23" s="231"/>
      <c r="T23" s="231"/>
      <c r="U23" s="231"/>
      <c r="V23" s="230"/>
    </row>
    <row r="24" spans="1:27" s="319" customFormat="1" ht="48.95" customHeight="1">
      <c r="A24" s="375"/>
      <c r="B24" s="375"/>
      <c r="C24" s="376"/>
      <c r="D24" s="377"/>
      <c r="E24" s="377"/>
      <c r="F24" s="377"/>
      <c r="G24" s="377"/>
      <c r="H24" s="377"/>
      <c r="I24" s="377"/>
      <c r="J24" s="378"/>
      <c r="K24" s="279"/>
      <c r="L24" s="379"/>
      <c r="M24" s="380"/>
      <c r="N24" s="284"/>
      <c r="O24" s="284"/>
      <c r="P24" s="229"/>
      <c r="Q24" s="230"/>
      <c r="R24" s="229"/>
      <c r="S24" s="231"/>
      <c r="T24" s="231"/>
      <c r="U24" s="231"/>
      <c r="V24" s="230"/>
    </row>
    <row r="25" spans="1:27" s="319" customFormat="1" ht="48.95" customHeight="1">
      <c r="A25" s="375"/>
      <c r="B25" s="375"/>
      <c r="C25" s="376"/>
      <c r="D25" s="377"/>
      <c r="E25" s="377"/>
      <c r="F25" s="377"/>
      <c r="G25" s="377"/>
      <c r="H25" s="377"/>
      <c r="I25" s="377"/>
      <c r="J25" s="378"/>
      <c r="K25" s="279"/>
      <c r="L25" s="379"/>
      <c r="M25" s="380"/>
      <c r="N25" s="284"/>
      <c r="O25" s="284"/>
      <c r="P25" s="229"/>
      <c r="Q25" s="230"/>
      <c r="R25" s="229"/>
      <c r="S25" s="231"/>
      <c r="T25" s="231"/>
      <c r="U25" s="231"/>
      <c r="V25" s="230"/>
    </row>
    <row r="26" spans="1:27" s="319" customFormat="1" ht="9.9499999999999993" customHeight="1" thickBot="1">
      <c r="A26" s="381"/>
      <c r="B26" s="381"/>
      <c r="C26" s="382"/>
      <c r="D26" s="382"/>
      <c r="E26" s="382"/>
      <c r="F26" s="382"/>
      <c r="G26" s="383"/>
      <c r="H26" s="382"/>
      <c r="I26" s="382"/>
      <c r="J26" s="382"/>
      <c r="K26" s="382"/>
      <c r="L26" s="382"/>
      <c r="M26" s="384"/>
      <c r="N26" s="384"/>
      <c r="O26" s="384"/>
      <c r="P26" s="384"/>
      <c r="Q26" s="384"/>
      <c r="R26" s="384"/>
      <c r="S26" s="384"/>
      <c r="T26" s="384"/>
      <c r="U26" s="384"/>
    </row>
    <row r="27" spans="1:27" s="326" customFormat="1" ht="38.1" customHeight="1" thickTop="1">
      <c r="A27" s="385" t="s">
        <v>28</v>
      </c>
      <c r="B27" s="386"/>
      <c r="C27" s="386"/>
      <c r="D27" s="386"/>
      <c r="E27" s="291" t="s">
        <v>41</v>
      </c>
      <c r="F27" s="291"/>
      <c r="G27" s="291"/>
      <c r="H27" s="291"/>
      <c r="I27" s="291"/>
      <c r="J27" s="291"/>
      <c r="K27" s="387" t="s">
        <v>12</v>
      </c>
      <c r="L27" s="388"/>
      <c r="M27" s="388"/>
      <c r="N27" s="388"/>
      <c r="O27" s="388"/>
      <c r="P27" s="389"/>
      <c r="Q27" s="390" t="s">
        <v>42</v>
      </c>
      <c r="R27" s="390"/>
      <c r="S27" s="390"/>
      <c r="T27" s="390"/>
      <c r="U27" s="390"/>
      <c r="V27" s="391"/>
      <c r="W27" s="392"/>
    </row>
    <row r="28" spans="1:27" s="326" customFormat="1" ht="38.1" customHeight="1">
      <c r="A28" s="297">
        <v>0.1</v>
      </c>
      <c r="B28" s="298"/>
      <c r="C28" s="298"/>
      <c r="D28" s="299"/>
      <c r="E28" s="393">
        <f>SUMIF($K$22:$K$25,"10％",$R$22:$R$25)</f>
        <v>0</v>
      </c>
      <c r="F28" s="393"/>
      <c r="G28" s="393"/>
      <c r="H28" s="393"/>
      <c r="I28" s="393"/>
      <c r="J28" s="393"/>
      <c r="K28" s="393">
        <f>ROUNDDOWN(SUMIF($K$22:$K$25,"10％",$R$22:$R$25)*0.1,0)</f>
        <v>0</v>
      </c>
      <c r="L28" s="393"/>
      <c r="M28" s="393"/>
      <c r="N28" s="393"/>
      <c r="O28" s="393"/>
      <c r="P28" s="393"/>
      <c r="Q28" s="300">
        <f>ROUNDDOWN(SUM(E28:P28),0)</f>
        <v>0</v>
      </c>
      <c r="R28" s="300"/>
      <c r="S28" s="300"/>
      <c r="T28" s="300"/>
      <c r="U28" s="300"/>
      <c r="V28" s="394"/>
    </row>
    <row r="29" spans="1:27" s="326" customFormat="1" ht="38.1" customHeight="1">
      <c r="A29" s="297">
        <v>0.08</v>
      </c>
      <c r="B29" s="298"/>
      <c r="C29" s="298"/>
      <c r="D29" s="299"/>
      <c r="E29" s="393">
        <f>SUMIF($K$22:$K$25,"8％",$R$22:$R$25)</f>
        <v>0</v>
      </c>
      <c r="F29" s="393"/>
      <c r="G29" s="393"/>
      <c r="H29" s="393"/>
      <c r="I29" s="393"/>
      <c r="J29" s="393"/>
      <c r="K29" s="393">
        <f>ROUND($E$29*8%,0)</f>
        <v>0</v>
      </c>
      <c r="L29" s="393"/>
      <c r="M29" s="393"/>
      <c r="N29" s="393"/>
      <c r="O29" s="393"/>
      <c r="P29" s="393"/>
      <c r="Q29" s="300">
        <f>ROUNDDOWN(SUM($E$29:$P$29),0)</f>
        <v>0</v>
      </c>
      <c r="R29" s="300"/>
      <c r="S29" s="300"/>
      <c r="T29" s="300"/>
      <c r="U29" s="300"/>
      <c r="V29" s="394"/>
    </row>
    <row r="30" spans="1:27" s="326" customFormat="1" ht="38.1" customHeight="1" thickBot="1">
      <c r="A30" s="395" t="s">
        <v>78</v>
      </c>
      <c r="B30" s="396"/>
      <c r="C30" s="396"/>
      <c r="D30" s="397"/>
      <c r="E30" s="398">
        <f>SUMIF($K$22:$K$25,"非課税",$R$22:$R$25)</f>
        <v>0</v>
      </c>
      <c r="F30" s="399"/>
      <c r="G30" s="399"/>
      <c r="H30" s="399"/>
      <c r="I30" s="399"/>
      <c r="J30" s="399"/>
      <c r="K30" s="400">
        <v>0</v>
      </c>
      <c r="L30" s="401"/>
      <c r="M30" s="401"/>
      <c r="N30" s="401"/>
      <c r="O30" s="401"/>
      <c r="P30" s="402"/>
      <c r="Q30" s="403">
        <f>ROUNDDOWN(SUM($E$30:$P$30),0)</f>
        <v>0</v>
      </c>
      <c r="R30" s="403"/>
      <c r="S30" s="403"/>
      <c r="T30" s="403"/>
      <c r="U30" s="403"/>
      <c r="V30" s="404"/>
    </row>
    <row r="31" spans="1:27" s="326" customFormat="1" ht="38.1" customHeight="1" thickTop="1" thickBot="1">
      <c r="A31" s="405" t="s">
        <v>18</v>
      </c>
      <c r="B31" s="406"/>
      <c r="C31" s="406"/>
      <c r="D31" s="406"/>
      <c r="E31" s="407">
        <f>SUM(E28:J30)</f>
        <v>0</v>
      </c>
      <c r="F31" s="407"/>
      <c r="G31" s="407"/>
      <c r="H31" s="407"/>
      <c r="I31" s="407"/>
      <c r="J31" s="407"/>
      <c r="K31" s="408">
        <f>SUM(K28:P30)</f>
        <v>0</v>
      </c>
      <c r="L31" s="409"/>
      <c r="M31" s="409"/>
      <c r="N31" s="409"/>
      <c r="O31" s="409"/>
      <c r="P31" s="410"/>
      <c r="Q31" s="411">
        <f>SUM(E31:P31)</f>
        <v>0</v>
      </c>
      <c r="R31" s="411"/>
      <c r="S31" s="411"/>
      <c r="T31" s="411"/>
      <c r="U31" s="411"/>
      <c r="V31" s="412"/>
      <c r="Y31" s="413"/>
      <c r="AA31" s="414"/>
    </row>
    <row r="32" spans="1:27" s="319" customFormat="1" ht="18.95" customHeight="1" thickTop="1">
      <c r="C32" s="383"/>
      <c r="D32" s="383"/>
      <c r="E32" s="383"/>
      <c r="F32" s="383"/>
      <c r="H32" s="415"/>
      <c r="I32" s="415"/>
      <c r="J32" s="415"/>
      <c r="K32" s="383"/>
      <c r="L32" s="383"/>
      <c r="M32" s="415"/>
      <c r="N32" s="415"/>
      <c r="O32" s="415"/>
      <c r="P32" s="415"/>
      <c r="Q32" s="415"/>
      <c r="R32" s="415"/>
      <c r="S32" s="415"/>
      <c r="T32" s="415"/>
      <c r="U32" s="415"/>
    </row>
    <row r="33" spans="1:23" s="421" customFormat="1" ht="18.95" customHeight="1">
      <c r="A33" s="416"/>
      <c r="B33" s="417" t="s">
        <v>24</v>
      </c>
      <c r="C33" s="418"/>
      <c r="D33" s="418"/>
      <c r="E33" s="418"/>
      <c r="F33" s="418"/>
      <c r="G33" s="417"/>
      <c r="H33" s="419"/>
      <c r="I33" s="419"/>
      <c r="J33" s="419"/>
      <c r="K33" s="418"/>
      <c r="L33" s="418"/>
      <c r="M33" s="419"/>
      <c r="N33" s="419"/>
      <c r="O33" s="419"/>
      <c r="P33" s="419"/>
      <c r="Q33" s="419"/>
      <c r="R33" s="419"/>
      <c r="S33" s="419"/>
      <c r="T33" s="419"/>
      <c r="U33" s="419"/>
      <c r="V33" s="420"/>
    </row>
    <row r="34" spans="1:23" s="421" customFormat="1" ht="18.95" customHeight="1">
      <c r="A34" s="422"/>
      <c r="B34" s="423" t="s">
        <v>11</v>
      </c>
      <c r="C34" s="423" t="s">
        <v>26</v>
      </c>
      <c r="D34" s="423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4"/>
    </row>
    <row r="35" spans="1:23" s="421" customFormat="1" ht="18.95" customHeight="1">
      <c r="A35" s="422"/>
      <c r="B35" s="423" t="s">
        <v>11</v>
      </c>
      <c r="C35" s="423" t="s">
        <v>34</v>
      </c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4"/>
    </row>
    <row r="36" spans="1:23" s="421" customFormat="1" ht="18.95" customHeight="1">
      <c r="A36" s="422"/>
      <c r="B36" s="423" t="s">
        <v>25</v>
      </c>
      <c r="C36" s="423" t="s">
        <v>27</v>
      </c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4"/>
    </row>
    <row r="37" spans="1:23" s="421" customFormat="1" ht="18.95" customHeight="1">
      <c r="A37" s="425"/>
      <c r="B37" s="426" t="s">
        <v>11</v>
      </c>
      <c r="C37" s="427" t="s">
        <v>35</v>
      </c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8"/>
    </row>
    <row r="38" spans="1:23" s="319" customFormat="1" ht="18.95" customHeight="1">
      <c r="C38" s="383"/>
      <c r="D38" s="383"/>
      <c r="E38" s="383"/>
      <c r="F38" s="383"/>
      <c r="H38" s="415"/>
      <c r="I38" s="415"/>
      <c r="J38" s="415"/>
      <c r="K38" s="383"/>
      <c r="L38" s="383"/>
      <c r="M38" s="415"/>
      <c r="N38" s="415"/>
      <c r="O38" s="415"/>
      <c r="P38" s="415"/>
      <c r="Q38" s="415"/>
      <c r="R38" s="415"/>
      <c r="S38" s="415"/>
      <c r="T38" s="415"/>
      <c r="U38" s="415"/>
    </row>
    <row r="39" spans="1:23" s="319" customFormat="1" ht="18.95" customHeight="1">
      <c r="A39" s="429" t="s">
        <v>48</v>
      </c>
      <c r="C39" s="383"/>
      <c r="D39" s="383"/>
      <c r="E39" s="383"/>
      <c r="F39" s="383"/>
      <c r="H39" s="415"/>
      <c r="I39" s="415"/>
      <c r="J39" s="415"/>
      <c r="K39" s="383"/>
      <c r="L39" s="383"/>
      <c r="M39" s="415"/>
      <c r="N39" s="415"/>
      <c r="O39" s="415"/>
      <c r="P39" s="415"/>
      <c r="Q39" s="415"/>
      <c r="R39" s="415"/>
      <c r="S39" s="415"/>
      <c r="T39" s="415"/>
      <c r="U39" s="415"/>
    </row>
    <row r="40" spans="1:23" s="319" customFormat="1" ht="24">
      <c r="A40" s="430" t="s">
        <v>51</v>
      </c>
      <c r="B40" s="430"/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 t="s">
        <v>49</v>
      </c>
      <c r="R40" s="430"/>
      <c r="S40" s="430"/>
      <c r="T40" s="430"/>
      <c r="U40" s="430"/>
      <c r="V40" s="430"/>
    </row>
    <row r="41" spans="1:23" s="432" customFormat="1" ht="18" customHeight="1">
      <c r="A41" s="431" t="s">
        <v>16</v>
      </c>
      <c r="B41" s="431"/>
      <c r="C41" s="431"/>
      <c r="D41" s="431" t="s">
        <v>36</v>
      </c>
      <c r="E41" s="431"/>
      <c r="F41" s="430" t="s">
        <v>55</v>
      </c>
      <c r="G41" s="430"/>
      <c r="H41" s="430" t="s">
        <v>56</v>
      </c>
      <c r="I41" s="430"/>
      <c r="J41" s="430" t="s">
        <v>64</v>
      </c>
      <c r="K41" s="430"/>
      <c r="L41" s="430" t="s">
        <v>14</v>
      </c>
      <c r="M41" s="430"/>
      <c r="N41" s="430"/>
      <c r="O41" s="430" t="s">
        <v>65</v>
      </c>
      <c r="P41" s="430"/>
      <c r="Q41" s="430" t="s">
        <v>15</v>
      </c>
      <c r="R41" s="430"/>
      <c r="S41" s="430"/>
      <c r="T41" s="430" t="s">
        <v>8</v>
      </c>
      <c r="U41" s="430"/>
      <c r="V41" s="430"/>
      <c r="W41" s="362"/>
    </row>
    <row r="42" spans="1:23" s="432" customFormat="1" ht="18" customHeight="1">
      <c r="A42" s="431"/>
      <c r="B42" s="431"/>
      <c r="C42" s="431"/>
      <c r="D42" s="433" t="s">
        <v>13</v>
      </c>
      <c r="E42" s="433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362"/>
    </row>
    <row r="43" spans="1:23" s="432" customFormat="1" ht="39.950000000000003" customHeight="1">
      <c r="A43" s="434"/>
      <c r="B43" s="434"/>
      <c r="C43" s="434"/>
      <c r="D43" s="435"/>
      <c r="E43" s="435"/>
      <c r="F43" s="436"/>
      <c r="G43" s="436"/>
      <c r="H43" s="436"/>
      <c r="I43" s="436"/>
      <c r="J43" s="437"/>
      <c r="K43" s="437"/>
      <c r="L43" s="437"/>
      <c r="M43" s="437"/>
      <c r="N43" s="437"/>
      <c r="O43" s="438"/>
      <c r="P43" s="438"/>
      <c r="Q43" s="439"/>
      <c r="R43" s="439"/>
      <c r="S43" s="439"/>
      <c r="T43" s="440"/>
      <c r="U43" s="440"/>
      <c r="V43" s="440"/>
      <c r="W43" s="362"/>
    </row>
    <row r="44" spans="1:23" s="432" customFormat="1" ht="39.950000000000003" customHeight="1">
      <c r="A44" s="434"/>
      <c r="B44" s="434"/>
      <c r="C44" s="434"/>
      <c r="D44" s="435"/>
      <c r="E44" s="435"/>
      <c r="F44" s="436"/>
      <c r="G44" s="436"/>
      <c r="H44" s="436"/>
      <c r="I44" s="436"/>
      <c r="J44" s="437"/>
      <c r="K44" s="437"/>
      <c r="L44" s="437"/>
      <c r="M44" s="437"/>
      <c r="N44" s="437"/>
      <c r="O44" s="438"/>
      <c r="P44" s="438"/>
      <c r="Q44" s="439"/>
      <c r="R44" s="439"/>
      <c r="S44" s="439"/>
      <c r="T44" s="440"/>
      <c r="U44" s="440"/>
      <c r="V44" s="440"/>
    </row>
    <row r="45" spans="1:23" s="432" customFormat="1" ht="39.950000000000003" customHeight="1">
      <c r="A45" s="434"/>
      <c r="B45" s="434"/>
      <c r="C45" s="434"/>
      <c r="D45" s="435"/>
      <c r="E45" s="435"/>
      <c r="F45" s="436"/>
      <c r="G45" s="436"/>
      <c r="H45" s="436"/>
      <c r="I45" s="436"/>
      <c r="J45" s="437"/>
      <c r="K45" s="437"/>
      <c r="L45" s="437"/>
      <c r="M45" s="437"/>
      <c r="N45" s="437"/>
      <c r="O45" s="438"/>
      <c r="P45" s="438"/>
      <c r="Q45" s="439"/>
      <c r="R45" s="439"/>
      <c r="S45" s="439"/>
      <c r="T45" s="440"/>
      <c r="U45" s="440"/>
      <c r="V45" s="440"/>
    </row>
    <row r="46" spans="1:23" s="432" customFormat="1" ht="39.950000000000003" customHeight="1">
      <c r="A46" s="434"/>
      <c r="B46" s="434"/>
      <c r="C46" s="434"/>
      <c r="D46" s="435"/>
      <c r="E46" s="435"/>
      <c r="F46" s="436"/>
      <c r="G46" s="436"/>
      <c r="H46" s="436"/>
      <c r="I46" s="436"/>
      <c r="J46" s="437"/>
      <c r="K46" s="437"/>
      <c r="L46" s="437"/>
      <c r="M46" s="437"/>
      <c r="N46" s="437"/>
      <c r="O46" s="438"/>
      <c r="P46" s="438"/>
      <c r="Q46" s="439"/>
      <c r="R46" s="439"/>
      <c r="S46" s="439"/>
      <c r="T46" s="440"/>
      <c r="U46" s="440"/>
      <c r="V46" s="440"/>
    </row>
    <row r="47" spans="1:23" s="432" customFormat="1" ht="40.5" customHeight="1">
      <c r="A47" s="434"/>
      <c r="B47" s="434"/>
      <c r="C47" s="434"/>
      <c r="D47" s="435"/>
      <c r="E47" s="435"/>
      <c r="F47" s="436"/>
      <c r="G47" s="436"/>
      <c r="H47" s="436"/>
      <c r="I47" s="436"/>
      <c r="J47" s="437"/>
      <c r="K47" s="437"/>
      <c r="L47" s="437"/>
      <c r="M47" s="437"/>
      <c r="N47" s="437"/>
      <c r="O47" s="438"/>
      <c r="P47" s="438"/>
      <c r="Q47" s="439"/>
      <c r="R47" s="439"/>
      <c r="S47" s="439"/>
      <c r="T47" s="440"/>
      <c r="U47" s="440"/>
      <c r="V47" s="440"/>
    </row>
    <row r="48" spans="1:23" s="319" customFormat="1" ht="51.75" customHeight="1">
      <c r="A48" s="434"/>
      <c r="B48" s="434"/>
      <c r="C48" s="434"/>
      <c r="D48" s="435"/>
      <c r="E48" s="435"/>
      <c r="F48" s="436"/>
      <c r="G48" s="436"/>
      <c r="H48" s="436"/>
      <c r="I48" s="436"/>
      <c r="J48" s="437"/>
      <c r="K48" s="437"/>
      <c r="L48" s="437"/>
      <c r="M48" s="437"/>
      <c r="N48" s="437"/>
      <c r="O48" s="438"/>
      <c r="P48" s="438"/>
      <c r="Q48" s="441" t="s">
        <v>17</v>
      </c>
      <c r="R48" s="442"/>
      <c r="S48" s="443"/>
      <c r="T48" s="444"/>
      <c r="U48" s="445"/>
      <c r="V48" s="446"/>
    </row>
    <row r="49" spans="4:22" s="313" customFormat="1" ht="18" customHeight="1"/>
    <row r="50" spans="4:22" s="319" customFormat="1" ht="25.5" customHeight="1">
      <c r="D50" s="447"/>
      <c r="E50" s="447"/>
      <c r="F50" s="447"/>
      <c r="M50" s="448" t="s">
        <v>19</v>
      </c>
      <c r="N50" s="449"/>
      <c r="O50" s="441" t="s">
        <v>20</v>
      </c>
      <c r="P50" s="443"/>
      <c r="Q50" s="441" t="s">
        <v>21</v>
      </c>
      <c r="R50" s="443"/>
      <c r="S50" s="441" t="s">
        <v>22</v>
      </c>
      <c r="T50" s="443"/>
      <c r="U50" s="441" t="s">
        <v>23</v>
      </c>
      <c r="V50" s="443"/>
    </row>
    <row r="51" spans="4:22" s="319" customFormat="1" ht="35.1" customHeight="1">
      <c r="M51" s="450"/>
      <c r="N51" s="451"/>
      <c r="O51" s="450"/>
      <c r="P51" s="451"/>
      <c r="Q51" s="450"/>
      <c r="R51" s="451"/>
      <c r="S51" s="450"/>
      <c r="T51" s="451"/>
      <c r="U51" s="450"/>
      <c r="V51" s="451"/>
    </row>
    <row r="52" spans="4:22" s="319" customFormat="1" ht="35.1" customHeight="1">
      <c r="M52" s="452"/>
      <c r="N52" s="453"/>
      <c r="O52" s="452"/>
      <c r="P52" s="453"/>
      <c r="Q52" s="452"/>
      <c r="R52" s="453"/>
      <c r="S52" s="452"/>
      <c r="T52" s="453"/>
      <c r="U52" s="452"/>
      <c r="V52" s="453"/>
    </row>
  </sheetData>
  <sheetProtection algorithmName="SHA-512" hashValue="xSwq3WIZizyReAI++uRD5XVFzDsYqGHc6arPQk766ywcOpqOLPazSvn5LWlSGuIev348uAI1WDrffMvS0GHniA==" saltValue="UDSqvYKw9pkWxNaanKTCEw==" spinCount="100000" sheet="1" objects="1" scenarios="1"/>
  <mergeCells count="146">
    <mergeCell ref="Q1:R1"/>
    <mergeCell ref="S1:V1"/>
    <mergeCell ref="A2:V5"/>
    <mergeCell ref="M7:N8"/>
    <mergeCell ref="O7:V7"/>
    <mergeCell ref="A8:I10"/>
    <mergeCell ref="O8:V8"/>
    <mergeCell ref="M9:N10"/>
    <mergeCell ref="O10:V10"/>
    <mergeCell ref="P9:V9"/>
    <mergeCell ref="M11:N11"/>
    <mergeCell ref="O11:V11"/>
    <mergeCell ref="M12:N12"/>
    <mergeCell ref="A14:C18"/>
    <mergeCell ref="D14:J18"/>
    <mergeCell ref="M14:V14"/>
    <mergeCell ref="M15:O15"/>
    <mergeCell ref="P15:V15"/>
    <mergeCell ref="M16:O16"/>
    <mergeCell ref="P12:V12"/>
    <mergeCell ref="P20:Q21"/>
    <mergeCell ref="R20:V21"/>
    <mergeCell ref="A22:B22"/>
    <mergeCell ref="C22:J22"/>
    <mergeCell ref="L22:M22"/>
    <mergeCell ref="N22:O22"/>
    <mergeCell ref="P22:Q22"/>
    <mergeCell ref="R22:V22"/>
    <mergeCell ref="P16:V16"/>
    <mergeCell ref="M17:O17"/>
    <mergeCell ref="P17:V17"/>
    <mergeCell ref="M18:O18"/>
    <mergeCell ref="P18:V18"/>
    <mergeCell ref="A20:B21"/>
    <mergeCell ref="C20:J21"/>
    <mergeCell ref="K20:K21"/>
    <mergeCell ref="L20:M21"/>
    <mergeCell ref="N20:O21"/>
    <mergeCell ref="A24:B24"/>
    <mergeCell ref="C24:J24"/>
    <mergeCell ref="L24:M24"/>
    <mergeCell ref="N24:O24"/>
    <mergeCell ref="P24:Q24"/>
    <mergeCell ref="R24:V24"/>
    <mergeCell ref="A23:B23"/>
    <mergeCell ref="C23:J23"/>
    <mergeCell ref="L23:M23"/>
    <mergeCell ref="N23:O23"/>
    <mergeCell ref="P23:Q23"/>
    <mergeCell ref="R23:V23"/>
    <mergeCell ref="A25:B25"/>
    <mergeCell ref="C25:J25"/>
    <mergeCell ref="L25:M25"/>
    <mergeCell ref="N25:O25"/>
    <mergeCell ref="P25:Q25"/>
    <mergeCell ref="R25:V25"/>
    <mergeCell ref="E30:J30"/>
    <mergeCell ref="K30:P30"/>
    <mergeCell ref="Q30:V30"/>
    <mergeCell ref="A31:D31"/>
    <mergeCell ref="E31:J31"/>
    <mergeCell ref="K31:P31"/>
    <mergeCell ref="Q31:V31"/>
    <mergeCell ref="A27:D27"/>
    <mergeCell ref="E27:J27"/>
    <mergeCell ref="K27:P27"/>
    <mergeCell ref="Q27:V27"/>
    <mergeCell ref="E28:J28"/>
    <mergeCell ref="K28:P28"/>
    <mergeCell ref="Q28:V28"/>
    <mergeCell ref="A28:D28"/>
    <mergeCell ref="A30:D30"/>
    <mergeCell ref="A29:D29"/>
    <mergeCell ref="E29:J29"/>
    <mergeCell ref="K29:P29"/>
    <mergeCell ref="Q29:V29"/>
    <mergeCell ref="A45:C45"/>
    <mergeCell ref="A44:C44"/>
    <mergeCell ref="F44:G44"/>
    <mergeCell ref="H44:I44"/>
    <mergeCell ref="J44:K44"/>
    <mergeCell ref="L44:N44"/>
    <mergeCell ref="O44:P44"/>
    <mergeCell ref="Q44:S44"/>
    <mergeCell ref="T44:V44"/>
    <mergeCell ref="F45:G45"/>
    <mergeCell ref="H45:I45"/>
    <mergeCell ref="J45:K45"/>
    <mergeCell ref="L45:N45"/>
    <mergeCell ref="O45:P45"/>
    <mergeCell ref="M51:N52"/>
    <mergeCell ref="O51:P52"/>
    <mergeCell ref="Q51:R52"/>
    <mergeCell ref="S51:T52"/>
    <mergeCell ref="U51:V52"/>
    <mergeCell ref="Q48:S48"/>
    <mergeCell ref="M50:N50"/>
    <mergeCell ref="O50:P50"/>
    <mergeCell ref="Q50:R50"/>
    <mergeCell ref="S50:T50"/>
    <mergeCell ref="U50:V50"/>
    <mergeCell ref="T48:V48"/>
    <mergeCell ref="O41:P42"/>
    <mergeCell ref="Q41:S42"/>
    <mergeCell ref="T41:V42"/>
    <mergeCell ref="Q40:V40"/>
    <mergeCell ref="A40:P40"/>
    <mergeCell ref="F43:G43"/>
    <mergeCell ref="H43:I43"/>
    <mergeCell ref="J43:K43"/>
    <mergeCell ref="L43:N43"/>
    <mergeCell ref="O43:P43"/>
    <mergeCell ref="Q43:S43"/>
    <mergeCell ref="T43:V43"/>
    <mergeCell ref="A43:C43"/>
    <mergeCell ref="D42:E42"/>
    <mergeCell ref="A41:C42"/>
    <mergeCell ref="D41:E41"/>
    <mergeCell ref="H41:I42"/>
    <mergeCell ref="F41:G42"/>
    <mergeCell ref="J41:K42"/>
    <mergeCell ref="L41:N42"/>
    <mergeCell ref="F48:G48"/>
    <mergeCell ref="H48:I48"/>
    <mergeCell ref="J48:K48"/>
    <mergeCell ref="L48:N48"/>
    <mergeCell ref="O48:P48"/>
    <mergeCell ref="A48:C48"/>
    <mergeCell ref="Q45:S45"/>
    <mergeCell ref="T45:V45"/>
    <mergeCell ref="F46:G46"/>
    <mergeCell ref="H46:I46"/>
    <mergeCell ref="J46:K46"/>
    <mergeCell ref="L46:N46"/>
    <mergeCell ref="O46:P46"/>
    <mergeCell ref="Q46:S46"/>
    <mergeCell ref="T46:V46"/>
    <mergeCell ref="A47:C47"/>
    <mergeCell ref="A46:C46"/>
    <mergeCell ref="F47:G47"/>
    <mergeCell ref="H47:I47"/>
    <mergeCell ref="J47:K47"/>
    <mergeCell ref="L47:N47"/>
    <mergeCell ref="O47:P47"/>
    <mergeCell ref="Q47:S47"/>
    <mergeCell ref="T47:V47"/>
  </mergeCells>
  <phoneticPr fontId="2"/>
  <dataValidations count="1">
    <dataValidation type="list" allowBlank="1" showInputMessage="1" showErrorMessage="1" sqref="K22:K25" xr:uid="{1F8F97E6-7967-46A3-A0E2-51D27E19DB23}">
      <formula1>"１０％,８％,非課税"</formula1>
    </dataValidation>
  </dataValidations>
  <pageMargins left="0.9055118110236221" right="0" top="0.74803149606299213" bottom="0.35433070866141736" header="0.31496062992125984" footer="0.11811023622047245"/>
  <pageSetup paperSize="9" scale="57" orientation="portrait" r:id="rId1"/>
  <headerFooter>
    <oddFooter>&amp;R8.1　業務プロセスの運用-20　Ver.2.1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0B30A-4D25-44B2-870B-DF0A19D9A7DA}">
  <dimension ref="A1:AB42"/>
  <sheetViews>
    <sheetView tabSelected="1" workbookViewId="0"/>
  </sheetViews>
  <sheetFormatPr defaultRowHeight="18.75"/>
  <cols>
    <col min="1" max="1" width="6.875" style="250" customWidth="1"/>
    <col min="2" max="2" width="4.375" style="250" customWidth="1"/>
    <col min="3" max="3" width="6.875" style="250" customWidth="1"/>
    <col min="4" max="4" width="9.25" style="250" customWidth="1"/>
    <col min="5" max="6" width="2.75" style="250" customWidth="1"/>
    <col min="7" max="10" width="5.375" style="250" customWidth="1"/>
    <col min="11" max="13" width="6.875" style="250" customWidth="1"/>
    <col min="14" max="15" width="5.75" style="250" customWidth="1"/>
    <col min="16" max="20" width="6.875" style="250" customWidth="1"/>
    <col min="21" max="24" width="5.875" style="250" customWidth="1"/>
    <col min="25" max="25" width="4.625" style="250" customWidth="1"/>
    <col min="26" max="26" width="2.25" style="250" customWidth="1"/>
    <col min="27" max="16384" width="9" style="250"/>
  </cols>
  <sheetData>
    <row r="1" spans="1:26" s="236" customFormat="1" ht="20.100000000000001" customHeight="1">
      <c r="T1" s="237"/>
      <c r="U1" s="237"/>
      <c r="W1" s="238" t="s">
        <v>45</v>
      </c>
      <c r="X1" s="239"/>
      <c r="Y1" s="239"/>
    </row>
    <row r="2" spans="1:26" s="236" customFormat="1" ht="20.100000000000001" customHeight="1">
      <c r="A2" s="240"/>
      <c r="B2" s="241" t="s">
        <v>57</v>
      </c>
      <c r="C2" s="241"/>
      <c r="D2" s="241"/>
      <c r="E2" s="242" t="str">
        <f>IF(請求書!O7="","",請求書!O7)</f>
        <v/>
      </c>
      <c r="F2" s="242"/>
      <c r="G2" s="242"/>
      <c r="H2" s="242"/>
      <c r="I2" s="242"/>
      <c r="J2" s="242"/>
      <c r="K2" s="242"/>
      <c r="L2" s="242"/>
      <c r="T2" s="237"/>
      <c r="U2" s="237"/>
      <c r="W2" s="243"/>
      <c r="X2" s="244"/>
      <c r="Y2" s="244"/>
    </row>
    <row r="3" spans="1:26" s="236" customFormat="1" ht="20.100000000000001" customHeight="1">
      <c r="A3" s="240"/>
      <c r="B3" s="245"/>
      <c r="C3" s="245"/>
      <c r="D3" s="245"/>
      <c r="E3" s="246" t="str">
        <f>IF(請求書!O8="","",請求書!O8)</f>
        <v/>
      </c>
      <c r="F3" s="246"/>
      <c r="G3" s="246"/>
      <c r="H3" s="246"/>
      <c r="I3" s="246"/>
      <c r="J3" s="246"/>
      <c r="K3" s="246"/>
      <c r="L3" s="246"/>
      <c r="T3" s="237"/>
      <c r="U3" s="237"/>
      <c r="W3" s="243"/>
      <c r="X3" s="244"/>
      <c r="Y3" s="244"/>
    </row>
    <row r="4" spans="1:26" s="236" customFormat="1" ht="20.100000000000001" customHeight="1">
      <c r="A4" s="240"/>
      <c r="B4" s="240"/>
      <c r="C4" s="240"/>
      <c r="D4" s="240"/>
      <c r="E4" s="240"/>
      <c r="F4" s="240"/>
      <c r="G4" s="240"/>
      <c r="H4" s="240"/>
      <c r="I4" s="240"/>
      <c r="J4" s="247"/>
      <c r="K4" s="247"/>
      <c r="T4" s="237"/>
      <c r="U4" s="237"/>
      <c r="V4" s="243"/>
      <c r="W4" s="244"/>
      <c r="X4" s="244"/>
    </row>
    <row r="5" spans="1:26" ht="9" customHeight="1">
      <c r="A5" s="248" t="s">
        <v>50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9"/>
    </row>
    <row r="6" spans="1:26" ht="9" customHeight="1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9"/>
    </row>
    <row r="7" spans="1:26" ht="9" customHeight="1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9"/>
    </row>
    <row r="8" spans="1:26" ht="9" customHeight="1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9"/>
    </row>
    <row r="9" spans="1:26" ht="18.75" customHeight="1">
      <c r="A9" s="251" t="s">
        <v>7</v>
      </c>
      <c r="B9" s="252"/>
      <c r="C9" s="253" t="s">
        <v>54</v>
      </c>
      <c r="D9" s="254"/>
      <c r="E9" s="254"/>
      <c r="F9" s="254"/>
      <c r="G9" s="254"/>
      <c r="H9" s="254"/>
      <c r="I9" s="254"/>
      <c r="J9" s="254"/>
      <c r="K9" s="254"/>
      <c r="L9" s="254"/>
      <c r="M9" s="255"/>
      <c r="N9" s="256" t="s">
        <v>62</v>
      </c>
      <c r="O9" s="251" t="s">
        <v>10</v>
      </c>
      <c r="P9" s="257"/>
      <c r="Q9" s="258" t="s">
        <v>38</v>
      </c>
      <c r="R9" s="259"/>
      <c r="S9" s="251" t="s">
        <v>9</v>
      </c>
      <c r="T9" s="257"/>
      <c r="U9" s="252"/>
      <c r="V9" s="260" t="s">
        <v>66</v>
      </c>
      <c r="W9" s="261"/>
      <c r="X9" s="261"/>
      <c r="Y9" s="262"/>
      <c r="Z9" s="263"/>
    </row>
    <row r="10" spans="1:26" ht="18.75" customHeight="1">
      <c r="A10" s="264"/>
      <c r="B10" s="265"/>
      <c r="C10" s="266"/>
      <c r="D10" s="267"/>
      <c r="E10" s="267"/>
      <c r="F10" s="267"/>
      <c r="G10" s="267"/>
      <c r="H10" s="267"/>
      <c r="I10" s="267"/>
      <c r="J10" s="267"/>
      <c r="K10" s="267"/>
      <c r="L10" s="267"/>
      <c r="M10" s="268"/>
      <c r="N10" s="269"/>
      <c r="O10" s="264"/>
      <c r="P10" s="270"/>
      <c r="Q10" s="259"/>
      <c r="R10" s="259"/>
      <c r="S10" s="264"/>
      <c r="T10" s="270"/>
      <c r="U10" s="265"/>
      <c r="V10" s="271"/>
      <c r="W10" s="272"/>
      <c r="X10" s="272"/>
      <c r="Y10" s="273"/>
    </row>
    <row r="11" spans="1:26" ht="42.75" customHeight="1">
      <c r="A11" s="274"/>
      <c r="B11" s="275"/>
      <c r="C11" s="276"/>
      <c r="D11" s="277"/>
      <c r="E11" s="277"/>
      <c r="F11" s="277"/>
      <c r="G11" s="277"/>
      <c r="H11" s="277"/>
      <c r="I11" s="277"/>
      <c r="J11" s="277"/>
      <c r="K11" s="277"/>
      <c r="L11" s="277"/>
      <c r="M11" s="278"/>
      <c r="N11" s="279"/>
      <c r="O11" s="234"/>
      <c r="P11" s="235"/>
      <c r="Q11" s="280"/>
      <c r="R11" s="280"/>
      <c r="S11" s="226"/>
      <c r="T11" s="227"/>
      <c r="U11" s="228"/>
      <c r="V11" s="281" t="str">
        <f>IF(C11="","",ROUND(O11*S11,0))</f>
        <v/>
      </c>
      <c r="W11" s="282"/>
      <c r="X11" s="282"/>
      <c r="Y11" s="283"/>
    </row>
    <row r="12" spans="1:26" ht="42.75" customHeight="1">
      <c r="A12" s="274"/>
      <c r="B12" s="275"/>
      <c r="C12" s="276"/>
      <c r="D12" s="277"/>
      <c r="E12" s="277"/>
      <c r="F12" s="277"/>
      <c r="G12" s="277"/>
      <c r="H12" s="277"/>
      <c r="I12" s="277"/>
      <c r="J12" s="277"/>
      <c r="K12" s="277"/>
      <c r="L12" s="277"/>
      <c r="M12" s="278"/>
      <c r="N12" s="279"/>
      <c r="O12" s="232"/>
      <c r="P12" s="233"/>
      <c r="Q12" s="284"/>
      <c r="R12" s="284"/>
      <c r="S12" s="226"/>
      <c r="T12" s="227"/>
      <c r="U12" s="228"/>
      <c r="V12" s="281" t="str">
        <f t="shared" ref="V12:V36" si="0">IF(C12="","",ROUND(O12*S12,0))</f>
        <v/>
      </c>
      <c r="W12" s="282"/>
      <c r="X12" s="282"/>
      <c r="Y12" s="283"/>
    </row>
    <row r="13" spans="1:26" ht="42.75" customHeight="1">
      <c r="A13" s="274"/>
      <c r="B13" s="275"/>
      <c r="C13" s="276"/>
      <c r="D13" s="277"/>
      <c r="E13" s="277"/>
      <c r="F13" s="277"/>
      <c r="G13" s="277"/>
      <c r="H13" s="277"/>
      <c r="I13" s="277"/>
      <c r="J13" s="277"/>
      <c r="K13" s="277"/>
      <c r="L13" s="277"/>
      <c r="M13" s="278"/>
      <c r="N13" s="279"/>
      <c r="O13" s="74"/>
      <c r="P13" s="75"/>
      <c r="Q13" s="284"/>
      <c r="R13" s="284"/>
      <c r="S13" s="226"/>
      <c r="T13" s="227"/>
      <c r="U13" s="228"/>
      <c r="V13" s="281" t="str">
        <f t="shared" si="0"/>
        <v/>
      </c>
      <c r="W13" s="282"/>
      <c r="X13" s="282"/>
      <c r="Y13" s="283"/>
    </row>
    <row r="14" spans="1:26" ht="42.75" customHeight="1">
      <c r="A14" s="274"/>
      <c r="B14" s="275"/>
      <c r="C14" s="276"/>
      <c r="D14" s="277"/>
      <c r="E14" s="277"/>
      <c r="F14" s="277"/>
      <c r="G14" s="277"/>
      <c r="H14" s="277"/>
      <c r="I14" s="277"/>
      <c r="J14" s="277"/>
      <c r="K14" s="277"/>
      <c r="L14" s="277"/>
      <c r="M14" s="278"/>
      <c r="N14" s="279"/>
      <c r="O14" s="74"/>
      <c r="P14" s="75"/>
      <c r="Q14" s="284"/>
      <c r="R14" s="284"/>
      <c r="S14" s="226"/>
      <c r="T14" s="227"/>
      <c r="U14" s="228"/>
      <c r="V14" s="281" t="str">
        <f t="shared" si="0"/>
        <v/>
      </c>
      <c r="W14" s="282"/>
      <c r="X14" s="282"/>
      <c r="Y14" s="283"/>
    </row>
    <row r="15" spans="1:26" ht="42.75" customHeight="1">
      <c r="A15" s="274"/>
      <c r="B15" s="275"/>
      <c r="C15" s="276"/>
      <c r="D15" s="277"/>
      <c r="E15" s="277"/>
      <c r="F15" s="277"/>
      <c r="G15" s="277"/>
      <c r="H15" s="277"/>
      <c r="I15" s="277"/>
      <c r="J15" s="277"/>
      <c r="K15" s="277"/>
      <c r="L15" s="277"/>
      <c r="M15" s="278"/>
      <c r="N15" s="279"/>
      <c r="O15" s="74"/>
      <c r="P15" s="75"/>
      <c r="Q15" s="284"/>
      <c r="R15" s="284"/>
      <c r="S15" s="226"/>
      <c r="T15" s="227"/>
      <c r="U15" s="228"/>
      <c r="V15" s="281" t="str">
        <f t="shared" si="0"/>
        <v/>
      </c>
      <c r="W15" s="282"/>
      <c r="X15" s="282"/>
      <c r="Y15" s="283"/>
    </row>
    <row r="16" spans="1:26" ht="42.75" customHeight="1">
      <c r="A16" s="274"/>
      <c r="B16" s="275"/>
      <c r="C16" s="276"/>
      <c r="D16" s="277"/>
      <c r="E16" s="277"/>
      <c r="F16" s="277"/>
      <c r="G16" s="277"/>
      <c r="H16" s="277"/>
      <c r="I16" s="277"/>
      <c r="J16" s="277"/>
      <c r="K16" s="277"/>
      <c r="L16" s="277"/>
      <c r="M16" s="278"/>
      <c r="N16" s="279"/>
      <c r="O16" s="74"/>
      <c r="P16" s="75"/>
      <c r="Q16" s="284"/>
      <c r="R16" s="284"/>
      <c r="S16" s="226"/>
      <c r="T16" s="227"/>
      <c r="U16" s="228"/>
      <c r="V16" s="281" t="str">
        <f t="shared" si="0"/>
        <v/>
      </c>
      <c r="W16" s="282"/>
      <c r="X16" s="282"/>
      <c r="Y16" s="283"/>
    </row>
    <row r="17" spans="1:25" ht="42.75" customHeight="1">
      <c r="A17" s="274"/>
      <c r="B17" s="275"/>
      <c r="C17" s="276"/>
      <c r="D17" s="277"/>
      <c r="E17" s="277"/>
      <c r="F17" s="277"/>
      <c r="G17" s="277"/>
      <c r="H17" s="277"/>
      <c r="I17" s="277"/>
      <c r="J17" s="277"/>
      <c r="K17" s="277"/>
      <c r="L17" s="277"/>
      <c r="M17" s="278"/>
      <c r="N17" s="279"/>
      <c r="O17" s="74"/>
      <c r="P17" s="75"/>
      <c r="Q17" s="284"/>
      <c r="R17" s="284"/>
      <c r="S17" s="226"/>
      <c r="T17" s="227"/>
      <c r="U17" s="228"/>
      <c r="V17" s="281" t="str">
        <f t="shared" si="0"/>
        <v/>
      </c>
      <c r="W17" s="282"/>
      <c r="X17" s="282"/>
      <c r="Y17" s="283"/>
    </row>
    <row r="18" spans="1:25" ht="42.75" customHeight="1">
      <c r="A18" s="274"/>
      <c r="B18" s="275"/>
      <c r="C18" s="276"/>
      <c r="D18" s="277"/>
      <c r="E18" s="277"/>
      <c r="F18" s="277"/>
      <c r="G18" s="277"/>
      <c r="H18" s="277"/>
      <c r="I18" s="277"/>
      <c r="J18" s="277"/>
      <c r="K18" s="277"/>
      <c r="L18" s="277"/>
      <c r="M18" s="278"/>
      <c r="N18" s="279"/>
      <c r="O18" s="74"/>
      <c r="P18" s="75"/>
      <c r="Q18" s="284"/>
      <c r="R18" s="284"/>
      <c r="S18" s="226"/>
      <c r="T18" s="227"/>
      <c r="U18" s="228"/>
      <c r="V18" s="281" t="str">
        <f t="shared" si="0"/>
        <v/>
      </c>
      <c r="W18" s="282"/>
      <c r="X18" s="282"/>
      <c r="Y18" s="283"/>
    </row>
    <row r="19" spans="1:25" ht="42.75" customHeight="1">
      <c r="A19" s="274"/>
      <c r="B19" s="275"/>
      <c r="C19" s="276"/>
      <c r="D19" s="277"/>
      <c r="E19" s="277"/>
      <c r="F19" s="277"/>
      <c r="G19" s="277"/>
      <c r="H19" s="277"/>
      <c r="I19" s="277"/>
      <c r="J19" s="277"/>
      <c r="K19" s="277"/>
      <c r="L19" s="277"/>
      <c r="M19" s="278"/>
      <c r="N19" s="279"/>
      <c r="O19" s="74"/>
      <c r="P19" s="75"/>
      <c r="Q19" s="284"/>
      <c r="R19" s="284"/>
      <c r="S19" s="226"/>
      <c r="T19" s="227"/>
      <c r="U19" s="228"/>
      <c r="V19" s="281" t="str">
        <f t="shared" si="0"/>
        <v/>
      </c>
      <c r="W19" s="282"/>
      <c r="X19" s="282"/>
      <c r="Y19" s="283"/>
    </row>
    <row r="20" spans="1:25" ht="42.75" customHeight="1">
      <c r="A20" s="274"/>
      <c r="B20" s="275"/>
      <c r="C20" s="276"/>
      <c r="D20" s="277"/>
      <c r="E20" s="277"/>
      <c r="F20" s="277"/>
      <c r="G20" s="277"/>
      <c r="H20" s="277"/>
      <c r="I20" s="277"/>
      <c r="J20" s="277"/>
      <c r="K20" s="277"/>
      <c r="L20" s="277"/>
      <c r="M20" s="278"/>
      <c r="N20" s="279"/>
      <c r="O20" s="74"/>
      <c r="P20" s="75"/>
      <c r="Q20" s="284"/>
      <c r="R20" s="284"/>
      <c r="S20" s="226"/>
      <c r="T20" s="227"/>
      <c r="U20" s="228"/>
      <c r="V20" s="281" t="str">
        <f t="shared" si="0"/>
        <v/>
      </c>
      <c r="W20" s="282"/>
      <c r="X20" s="282"/>
      <c r="Y20" s="283"/>
    </row>
    <row r="21" spans="1:25" ht="42.75" customHeight="1">
      <c r="A21" s="274"/>
      <c r="B21" s="275"/>
      <c r="C21" s="276"/>
      <c r="D21" s="277"/>
      <c r="E21" s="277"/>
      <c r="F21" s="277"/>
      <c r="G21" s="277"/>
      <c r="H21" s="277"/>
      <c r="I21" s="277"/>
      <c r="J21" s="277"/>
      <c r="K21" s="277"/>
      <c r="L21" s="277"/>
      <c r="M21" s="278"/>
      <c r="N21" s="279"/>
      <c r="O21" s="74"/>
      <c r="P21" s="75"/>
      <c r="Q21" s="284"/>
      <c r="R21" s="284"/>
      <c r="S21" s="226"/>
      <c r="T21" s="227"/>
      <c r="U21" s="228"/>
      <c r="V21" s="281" t="str">
        <f t="shared" si="0"/>
        <v/>
      </c>
      <c r="W21" s="282"/>
      <c r="X21" s="282"/>
      <c r="Y21" s="283"/>
    </row>
    <row r="22" spans="1:25" ht="42.75" customHeight="1">
      <c r="A22" s="274"/>
      <c r="B22" s="275"/>
      <c r="C22" s="276"/>
      <c r="D22" s="277"/>
      <c r="E22" s="277"/>
      <c r="F22" s="277"/>
      <c r="G22" s="277"/>
      <c r="H22" s="277"/>
      <c r="I22" s="277"/>
      <c r="J22" s="277"/>
      <c r="K22" s="277"/>
      <c r="L22" s="277"/>
      <c r="M22" s="278"/>
      <c r="N22" s="279"/>
      <c r="O22" s="74"/>
      <c r="P22" s="75"/>
      <c r="Q22" s="284"/>
      <c r="R22" s="284"/>
      <c r="S22" s="226"/>
      <c r="T22" s="227"/>
      <c r="U22" s="228"/>
      <c r="V22" s="281" t="str">
        <f t="shared" si="0"/>
        <v/>
      </c>
      <c r="W22" s="282"/>
      <c r="X22" s="282"/>
      <c r="Y22" s="283"/>
    </row>
    <row r="23" spans="1:25" ht="42.75" customHeight="1">
      <c r="A23" s="274"/>
      <c r="B23" s="275"/>
      <c r="C23" s="276"/>
      <c r="D23" s="277"/>
      <c r="E23" s="277"/>
      <c r="F23" s="277"/>
      <c r="G23" s="277"/>
      <c r="H23" s="277"/>
      <c r="I23" s="277"/>
      <c r="J23" s="277"/>
      <c r="K23" s="277"/>
      <c r="L23" s="277"/>
      <c r="M23" s="278"/>
      <c r="N23" s="279"/>
      <c r="O23" s="74"/>
      <c r="P23" s="75"/>
      <c r="Q23" s="284"/>
      <c r="R23" s="284"/>
      <c r="S23" s="226"/>
      <c r="T23" s="227"/>
      <c r="U23" s="228"/>
      <c r="V23" s="281" t="str">
        <f t="shared" si="0"/>
        <v/>
      </c>
      <c r="W23" s="282"/>
      <c r="X23" s="282"/>
      <c r="Y23" s="283"/>
    </row>
    <row r="24" spans="1:25" ht="42.75" customHeight="1">
      <c r="A24" s="274"/>
      <c r="B24" s="275"/>
      <c r="C24" s="276"/>
      <c r="D24" s="277"/>
      <c r="E24" s="277"/>
      <c r="F24" s="277"/>
      <c r="G24" s="277"/>
      <c r="H24" s="277"/>
      <c r="I24" s="277"/>
      <c r="J24" s="277"/>
      <c r="K24" s="277"/>
      <c r="L24" s="277"/>
      <c r="M24" s="278"/>
      <c r="N24" s="279"/>
      <c r="O24" s="74"/>
      <c r="P24" s="75"/>
      <c r="Q24" s="284"/>
      <c r="R24" s="284"/>
      <c r="S24" s="226"/>
      <c r="T24" s="227"/>
      <c r="U24" s="228"/>
      <c r="V24" s="281" t="str">
        <f t="shared" si="0"/>
        <v/>
      </c>
      <c r="W24" s="282"/>
      <c r="X24" s="282"/>
      <c r="Y24" s="283"/>
    </row>
    <row r="25" spans="1:25" ht="42.75" customHeight="1">
      <c r="A25" s="274"/>
      <c r="B25" s="275"/>
      <c r="C25" s="276"/>
      <c r="D25" s="277"/>
      <c r="E25" s="277"/>
      <c r="F25" s="277"/>
      <c r="G25" s="277"/>
      <c r="H25" s="277"/>
      <c r="I25" s="277"/>
      <c r="J25" s="277"/>
      <c r="K25" s="277"/>
      <c r="L25" s="277"/>
      <c r="M25" s="278"/>
      <c r="N25" s="279"/>
      <c r="O25" s="74"/>
      <c r="P25" s="75"/>
      <c r="Q25" s="284"/>
      <c r="R25" s="284"/>
      <c r="S25" s="226"/>
      <c r="T25" s="227"/>
      <c r="U25" s="228"/>
      <c r="V25" s="281" t="str">
        <f t="shared" si="0"/>
        <v/>
      </c>
      <c r="W25" s="282"/>
      <c r="X25" s="282"/>
      <c r="Y25" s="283"/>
    </row>
    <row r="26" spans="1:25" ht="42.75" customHeight="1">
      <c r="A26" s="274"/>
      <c r="B26" s="275"/>
      <c r="C26" s="276"/>
      <c r="D26" s="277"/>
      <c r="E26" s="277"/>
      <c r="F26" s="277"/>
      <c r="G26" s="277"/>
      <c r="H26" s="277"/>
      <c r="I26" s="277"/>
      <c r="J26" s="277"/>
      <c r="K26" s="277"/>
      <c r="L26" s="277"/>
      <c r="M26" s="278"/>
      <c r="N26" s="279"/>
      <c r="O26" s="74"/>
      <c r="P26" s="75"/>
      <c r="Q26" s="284"/>
      <c r="R26" s="284"/>
      <c r="S26" s="226"/>
      <c r="T26" s="227"/>
      <c r="U26" s="228"/>
      <c r="V26" s="281" t="str">
        <f t="shared" si="0"/>
        <v/>
      </c>
      <c r="W26" s="282"/>
      <c r="X26" s="282"/>
      <c r="Y26" s="283"/>
    </row>
    <row r="27" spans="1:25" ht="42.75" customHeight="1">
      <c r="A27" s="274"/>
      <c r="B27" s="275"/>
      <c r="C27" s="276"/>
      <c r="D27" s="277"/>
      <c r="E27" s="277"/>
      <c r="F27" s="277"/>
      <c r="G27" s="277"/>
      <c r="H27" s="277"/>
      <c r="I27" s="277"/>
      <c r="J27" s="277"/>
      <c r="K27" s="277"/>
      <c r="L27" s="277"/>
      <c r="M27" s="278"/>
      <c r="N27" s="279"/>
      <c r="O27" s="74"/>
      <c r="P27" s="75"/>
      <c r="Q27" s="284"/>
      <c r="R27" s="284"/>
      <c r="S27" s="226"/>
      <c r="T27" s="227"/>
      <c r="U27" s="228"/>
      <c r="V27" s="281" t="str">
        <f t="shared" si="0"/>
        <v/>
      </c>
      <c r="W27" s="282"/>
      <c r="X27" s="282"/>
      <c r="Y27" s="283"/>
    </row>
    <row r="28" spans="1:25" ht="42.75" customHeight="1">
      <c r="A28" s="274"/>
      <c r="B28" s="275"/>
      <c r="C28" s="276"/>
      <c r="D28" s="277"/>
      <c r="E28" s="277"/>
      <c r="F28" s="277"/>
      <c r="G28" s="277"/>
      <c r="H28" s="277"/>
      <c r="I28" s="277"/>
      <c r="J28" s="277"/>
      <c r="K28" s="277"/>
      <c r="L28" s="277"/>
      <c r="M28" s="278"/>
      <c r="N28" s="279"/>
      <c r="O28" s="74"/>
      <c r="P28" s="75"/>
      <c r="Q28" s="284"/>
      <c r="R28" s="284"/>
      <c r="S28" s="226"/>
      <c r="T28" s="227"/>
      <c r="U28" s="228"/>
      <c r="V28" s="281" t="str">
        <f t="shared" si="0"/>
        <v/>
      </c>
      <c r="W28" s="282"/>
      <c r="X28" s="282"/>
      <c r="Y28" s="283"/>
    </row>
    <row r="29" spans="1:25" ht="42.75" customHeight="1">
      <c r="A29" s="274"/>
      <c r="B29" s="275"/>
      <c r="C29" s="276"/>
      <c r="D29" s="277"/>
      <c r="E29" s="277"/>
      <c r="F29" s="277"/>
      <c r="G29" s="277"/>
      <c r="H29" s="277"/>
      <c r="I29" s="277"/>
      <c r="J29" s="277"/>
      <c r="K29" s="277"/>
      <c r="L29" s="277"/>
      <c r="M29" s="278"/>
      <c r="N29" s="279"/>
      <c r="O29" s="74"/>
      <c r="P29" s="75"/>
      <c r="Q29" s="284"/>
      <c r="R29" s="284"/>
      <c r="S29" s="226"/>
      <c r="T29" s="227"/>
      <c r="U29" s="228"/>
      <c r="V29" s="281" t="str">
        <f t="shared" si="0"/>
        <v/>
      </c>
      <c r="W29" s="282"/>
      <c r="X29" s="282"/>
      <c r="Y29" s="283"/>
    </row>
    <row r="30" spans="1:25" ht="42.75" customHeight="1">
      <c r="A30" s="274"/>
      <c r="B30" s="275"/>
      <c r="C30" s="276"/>
      <c r="D30" s="277"/>
      <c r="E30" s="277"/>
      <c r="F30" s="277"/>
      <c r="G30" s="277"/>
      <c r="H30" s="277"/>
      <c r="I30" s="277"/>
      <c r="J30" s="277"/>
      <c r="K30" s="277"/>
      <c r="L30" s="277"/>
      <c r="M30" s="278"/>
      <c r="N30" s="279"/>
      <c r="O30" s="74"/>
      <c r="P30" s="75"/>
      <c r="Q30" s="284"/>
      <c r="R30" s="284"/>
      <c r="S30" s="226"/>
      <c r="T30" s="227"/>
      <c r="U30" s="228"/>
      <c r="V30" s="281" t="str">
        <f t="shared" si="0"/>
        <v/>
      </c>
      <c r="W30" s="282"/>
      <c r="X30" s="282"/>
      <c r="Y30" s="283"/>
    </row>
    <row r="31" spans="1:25" ht="42.75" customHeight="1">
      <c r="A31" s="274"/>
      <c r="B31" s="275"/>
      <c r="C31" s="276"/>
      <c r="D31" s="277"/>
      <c r="E31" s="277"/>
      <c r="F31" s="277"/>
      <c r="G31" s="277"/>
      <c r="H31" s="277"/>
      <c r="I31" s="277"/>
      <c r="J31" s="277"/>
      <c r="K31" s="277"/>
      <c r="L31" s="277"/>
      <c r="M31" s="278"/>
      <c r="N31" s="279"/>
      <c r="O31" s="74"/>
      <c r="P31" s="75"/>
      <c r="Q31" s="284"/>
      <c r="R31" s="284"/>
      <c r="S31" s="226"/>
      <c r="T31" s="227"/>
      <c r="U31" s="228"/>
      <c r="V31" s="281" t="str">
        <f t="shared" si="0"/>
        <v/>
      </c>
      <c r="W31" s="282"/>
      <c r="X31" s="282"/>
      <c r="Y31" s="283"/>
    </row>
    <row r="32" spans="1:25" ht="42.75" customHeight="1">
      <c r="A32" s="274"/>
      <c r="B32" s="275"/>
      <c r="C32" s="276"/>
      <c r="D32" s="277"/>
      <c r="E32" s="277"/>
      <c r="F32" s="277"/>
      <c r="G32" s="277"/>
      <c r="H32" s="277"/>
      <c r="I32" s="277"/>
      <c r="J32" s="277"/>
      <c r="K32" s="277"/>
      <c r="L32" s="277"/>
      <c r="M32" s="278"/>
      <c r="N32" s="279"/>
      <c r="O32" s="74"/>
      <c r="P32" s="75"/>
      <c r="Q32" s="284"/>
      <c r="R32" s="284"/>
      <c r="S32" s="226"/>
      <c r="T32" s="227"/>
      <c r="U32" s="228"/>
      <c r="V32" s="281" t="str">
        <f t="shared" si="0"/>
        <v/>
      </c>
      <c r="W32" s="282"/>
      <c r="X32" s="282"/>
      <c r="Y32" s="283"/>
    </row>
    <row r="33" spans="1:28" ht="42.75" customHeight="1">
      <c r="A33" s="274"/>
      <c r="B33" s="275"/>
      <c r="C33" s="276"/>
      <c r="D33" s="277"/>
      <c r="E33" s="277"/>
      <c r="F33" s="277"/>
      <c r="G33" s="277"/>
      <c r="H33" s="277"/>
      <c r="I33" s="277"/>
      <c r="J33" s="277"/>
      <c r="K33" s="277"/>
      <c r="L33" s="277"/>
      <c r="M33" s="278"/>
      <c r="N33" s="279"/>
      <c r="O33" s="74"/>
      <c r="P33" s="75"/>
      <c r="Q33" s="284"/>
      <c r="R33" s="284"/>
      <c r="S33" s="226"/>
      <c r="T33" s="227"/>
      <c r="U33" s="228"/>
      <c r="V33" s="281" t="str">
        <f t="shared" si="0"/>
        <v/>
      </c>
      <c r="W33" s="282"/>
      <c r="X33" s="282"/>
      <c r="Y33" s="283"/>
    </row>
    <row r="34" spans="1:28" ht="42.75" customHeight="1">
      <c r="A34" s="274"/>
      <c r="B34" s="275"/>
      <c r="C34" s="276"/>
      <c r="D34" s="277"/>
      <c r="E34" s="277"/>
      <c r="F34" s="277"/>
      <c r="G34" s="277"/>
      <c r="H34" s="277"/>
      <c r="I34" s="277"/>
      <c r="J34" s="277"/>
      <c r="K34" s="277"/>
      <c r="L34" s="277"/>
      <c r="M34" s="278"/>
      <c r="N34" s="279"/>
      <c r="O34" s="74"/>
      <c r="P34" s="75"/>
      <c r="Q34" s="284"/>
      <c r="R34" s="284"/>
      <c r="S34" s="226"/>
      <c r="T34" s="227"/>
      <c r="U34" s="228"/>
      <c r="V34" s="281" t="str">
        <f t="shared" si="0"/>
        <v/>
      </c>
      <c r="W34" s="282"/>
      <c r="X34" s="282"/>
      <c r="Y34" s="283"/>
    </row>
    <row r="35" spans="1:28" ht="42.75" customHeight="1">
      <c r="A35" s="274"/>
      <c r="B35" s="275"/>
      <c r="C35" s="276"/>
      <c r="D35" s="277"/>
      <c r="E35" s="277"/>
      <c r="F35" s="277"/>
      <c r="G35" s="277"/>
      <c r="H35" s="277"/>
      <c r="I35" s="277"/>
      <c r="J35" s="277"/>
      <c r="K35" s="277"/>
      <c r="L35" s="277"/>
      <c r="M35" s="278"/>
      <c r="N35" s="279"/>
      <c r="O35" s="74"/>
      <c r="P35" s="75"/>
      <c r="Q35" s="284"/>
      <c r="R35" s="284"/>
      <c r="S35" s="226"/>
      <c r="T35" s="227"/>
      <c r="U35" s="228"/>
      <c r="V35" s="281" t="str">
        <f t="shared" si="0"/>
        <v/>
      </c>
      <c r="W35" s="282"/>
      <c r="X35" s="282"/>
      <c r="Y35" s="283"/>
    </row>
    <row r="36" spans="1:28" ht="42.75" customHeight="1">
      <c r="A36" s="285"/>
      <c r="B36" s="286"/>
      <c r="C36" s="276"/>
      <c r="D36" s="277"/>
      <c r="E36" s="277"/>
      <c r="F36" s="277"/>
      <c r="G36" s="277"/>
      <c r="H36" s="277"/>
      <c r="I36" s="277"/>
      <c r="J36" s="277"/>
      <c r="K36" s="277"/>
      <c r="L36" s="277"/>
      <c r="M36" s="278"/>
      <c r="N36" s="279"/>
      <c r="O36" s="74"/>
      <c r="P36" s="75"/>
      <c r="Q36" s="284"/>
      <c r="R36" s="284"/>
      <c r="S36" s="226"/>
      <c r="T36" s="227"/>
      <c r="U36" s="228"/>
      <c r="V36" s="281" t="str">
        <f t="shared" si="0"/>
        <v/>
      </c>
      <c r="W36" s="282"/>
      <c r="X36" s="282"/>
      <c r="Y36" s="283"/>
      <c r="AB36" s="287"/>
    </row>
    <row r="37" spans="1:28" ht="15.75" customHeight="1" thickBot="1"/>
    <row r="38" spans="1:28" ht="24" customHeight="1" thickTop="1">
      <c r="A38" s="288" t="s">
        <v>28</v>
      </c>
      <c r="B38" s="289"/>
      <c r="C38" s="289"/>
      <c r="D38" s="289"/>
      <c r="E38" s="289"/>
      <c r="F38" s="290"/>
      <c r="G38" s="291" t="s">
        <v>41</v>
      </c>
      <c r="H38" s="291"/>
      <c r="I38" s="291"/>
      <c r="J38" s="291"/>
      <c r="K38" s="291"/>
      <c r="L38" s="291"/>
      <c r="M38" s="291"/>
      <c r="N38" s="291"/>
      <c r="O38" s="292" t="s">
        <v>12</v>
      </c>
      <c r="P38" s="292"/>
      <c r="Q38" s="292"/>
      <c r="R38" s="292"/>
      <c r="S38" s="292"/>
      <c r="T38" s="293" t="s">
        <v>42</v>
      </c>
      <c r="U38" s="294"/>
      <c r="V38" s="294"/>
      <c r="W38" s="294"/>
      <c r="X38" s="294"/>
      <c r="Y38" s="295"/>
      <c r="Z38" s="296"/>
    </row>
    <row r="39" spans="1:28" ht="24" customHeight="1">
      <c r="A39" s="297">
        <v>0.1</v>
      </c>
      <c r="B39" s="298"/>
      <c r="C39" s="298"/>
      <c r="D39" s="298"/>
      <c r="E39" s="298"/>
      <c r="F39" s="299"/>
      <c r="G39" s="300">
        <f>SUMIF($N$11:$N$36,10%,$V$11:$V$36)</f>
        <v>0</v>
      </c>
      <c r="H39" s="300"/>
      <c r="I39" s="300"/>
      <c r="J39" s="300"/>
      <c r="K39" s="300"/>
      <c r="L39" s="300"/>
      <c r="M39" s="300"/>
      <c r="N39" s="300"/>
      <c r="O39" s="300">
        <f>ROUNDDOWN(SUMIF($N$11:$N$36,10%,$V$11:$V$36)*0.1,0)</f>
        <v>0</v>
      </c>
      <c r="P39" s="300"/>
      <c r="Q39" s="300"/>
      <c r="R39" s="300"/>
      <c r="S39" s="300"/>
      <c r="T39" s="301">
        <f>ROUNDDOWN(SUM(G39:S39),0)</f>
        <v>0</v>
      </c>
      <c r="U39" s="302"/>
      <c r="V39" s="302"/>
      <c r="W39" s="302"/>
      <c r="X39" s="302"/>
      <c r="Y39" s="303"/>
    </row>
    <row r="40" spans="1:28" ht="24" customHeight="1">
      <c r="A40" s="297">
        <v>0.08</v>
      </c>
      <c r="B40" s="298"/>
      <c r="C40" s="298"/>
      <c r="D40" s="298"/>
      <c r="E40" s="298"/>
      <c r="F40" s="299"/>
      <c r="G40" s="300">
        <f>SUMIF($N$11:$N$36,8%,$V$11:$V$36)</f>
        <v>0</v>
      </c>
      <c r="H40" s="300"/>
      <c r="I40" s="300"/>
      <c r="J40" s="300"/>
      <c r="K40" s="300"/>
      <c r="L40" s="300"/>
      <c r="M40" s="300"/>
      <c r="N40" s="300"/>
      <c r="O40" s="304">
        <f>ROUND($G$40*8%,0)</f>
        <v>0</v>
      </c>
      <c r="P40" s="304"/>
      <c r="Q40" s="304"/>
      <c r="R40" s="304"/>
      <c r="S40" s="304"/>
      <c r="T40" s="301">
        <f>ROUNDDOWN(SUM(G40:S40),0)</f>
        <v>0</v>
      </c>
      <c r="U40" s="302"/>
      <c r="V40" s="302"/>
      <c r="W40" s="302"/>
      <c r="X40" s="302"/>
      <c r="Y40" s="303"/>
    </row>
    <row r="41" spans="1:28" ht="24" customHeight="1" thickBot="1">
      <c r="A41" s="305" t="s">
        <v>74</v>
      </c>
      <c r="B41" s="306"/>
      <c r="C41" s="306"/>
      <c r="D41" s="306"/>
      <c r="E41" s="306"/>
      <c r="F41" s="307"/>
      <c r="G41" s="308">
        <f>SUMIF($N$11:$N$36,"非課税",$V$11:$V$36)</f>
        <v>0</v>
      </c>
      <c r="H41" s="308"/>
      <c r="I41" s="308"/>
      <c r="J41" s="308"/>
      <c r="K41" s="308"/>
      <c r="L41" s="308"/>
      <c r="M41" s="308"/>
      <c r="N41" s="308"/>
      <c r="O41" s="309">
        <v>0</v>
      </c>
      <c r="P41" s="309"/>
      <c r="Q41" s="309"/>
      <c r="R41" s="309"/>
      <c r="S41" s="309"/>
      <c r="T41" s="310">
        <f>ROUNDDOWN(SUM(G41:S41),0)</f>
        <v>0</v>
      </c>
      <c r="U41" s="311"/>
      <c r="V41" s="311"/>
      <c r="W41" s="311"/>
      <c r="X41" s="311"/>
      <c r="Y41" s="312"/>
    </row>
    <row r="42" spans="1:28" ht="19.5" thickTop="1"/>
  </sheetData>
  <sheetProtection algorithmName="SHA-512" hashValue="+1oRVQOVBqvkkr0km+QCVF9okHAwRbtkAZPufhd7N8cvHEJzFypJYK6n9AwLUlPGGtvDBYHebKbXIBlKdOv16A==" saltValue="Mh85rCX1B72QkPT7t7DvnA==" spinCount="100000" sheet="1" objects="1" scenarios="1" formatCells="0"/>
  <mergeCells count="184">
    <mergeCell ref="S9:U10"/>
    <mergeCell ref="V9:Y10"/>
    <mergeCell ref="A11:B11"/>
    <mergeCell ref="C11:M11"/>
    <mergeCell ref="O11:P11"/>
    <mergeCell ref="Q11:R11"/>
    <mergeCell ref="S11:U11"/>
    <mergeCell ref="V11:Y11"/>
    <mergeCell ref="X1:Y1"/>
    <mergeCell ref="B2:D3"/>
    <mergeCell ref="E2:L2"/>
    <mergeCell ref="E3:L3"/>
    <mergeCell ref="A5:Y8"/>
    <mergeCell ref="A9:B10"/>
    <mergeCell ref="C9:M10"/>
    <mergeCell ref="N9:N10"/>
    <mergeCell ref="O9:P10"/>
    <mergeCell ref="Q9:R10"/>
    <mergeCell ref="A13:B13"/>
    <mergeCell ref="C13:M13"/>
    <mergeCell ref="O13:P13"/>
    <mergeCell ref="Q13:R13"/>
    <mergeCell ref="S13:U13"/>
    <mergeCell ref="V13:Y13"/>
    <mergeCell ref="A12:B12"/>
    <mergeCell ref="C12:M12"/>
    <mergeCell ref="O12:P12"/>
    <mergeCell ref="Q12:R12"/>
    <mergeCell ref="S12:U12"/>
    <mergeCell ref="V12:Y12"/>
    <mergeCell ref="A15:B15"/>
    <mergeCell ref="C15:M15"/>
    <mergeCell ref="O15:P15"/>
    <mergeCell ref="Q15:R15"/>
    <mergeCell ref="S15:U15"/>
    <mergeCell ref="V15:Y15"/>
    <mergeCell ref="A14:B14"/>
    <mergeCell ref="C14:M14"/>
    <mergeCell ref="O14:P14"/>
    <mergeCell ref="Q14:R14"/>
    <mergeCell ref="S14:U14"/>
    <mergeCell ref="V14:Y14"/>
    <mergeCell ref="A17:B17"/>
    <mergeCell ref="C17:M17"/>
    <mergeCell ref="O17:P17"/>
    <mergeCell ref="Q17:R17"/>
    <mergeCell ref="S17:U17"/>
    <mergeCell ref="V17:Y17"/>
    <mergeCell ref="A16:B16"/>
    <mergeCell ref="C16:M16"/>
    <mergeCell ref="O16:P16"/>
    <mergeCell ref="Q16:R16"/>
    <mergeCell ref="S16:U16"/>
    <mergeCell ref="V16:Y16"/>
    <mergeCell ref="A19:B19"/>
    <mergeCell ref="C19:M19"/>
    <mergeCell ref="O19:P19"/>
    <mergeCell ref="Q19:R19"/>
    <mergeCell ref="S19:U19"/>
    <mergeCell ref="V19:Y19"/>
    <mergeCell ref="A18:B18"/>
    <mergeCell ref="C18:M18"/>
    <mergeCell ref="O18:P18"/>
    <mergeCell ref="Q18:R18"/>
    <mergeCell ref="S18:U18"/>
    <mergeCell ref="V18:Y18"/>
    <mergeCell ref="A21:B21"/>
    <mergeCell ref="C21:M21"/>
    <mergeCell ref="O21:P21"/>
    <mergeCell ref="Q21:R21"/>
    <mergeCell ref="S21:U21"/>
    <mergeCell ref="V21:Y21"/>
    <mergeCell ref="A20:B20"/>
    <mergeCell ref="C20:M20"/>
    <mergeCell ref="O20:P20"/>
    <mergeCell ref="Q20:R20"/>
    <mergeCell ref="S20:U20"/>
    <mergeCell ref="V20:Y20"/>
    <mergeCell ref="A23:B23"/>
    <mergeCell ref="C23:M23"/>
    <mergeCell ref="O23:P23"/>
    <mergeCell ref="Q23:R23"/>
    <mergeCell ref="S23:U23"/>
    <mergeCell ref="V23:Y23"/>
    <mergeCell ref="A22:B22"/>
    <mergeCell ref="C22:M22"/>
    <mergeCell ref="O22:P22"/>
    <mergeCell ref="Q22:R22"/>
    <mergeCell ref="S22:U22"/>
    <mergeCell ref="V22:Y22"/>
    <mergeCell ref="A25:B25"/>
    <mergeCell ref="C25:M25"/>
    <mergeCell ref="O25:P25"/>
    <mergeCell ref="Q25:R25"/>
    <mergeCell ref="S25:U25"/>
    <mergeCell ref="V25:Y25"/>
    <mergeCell ref="A24:B24"/>
    <mergeCell ref="C24:M24"/>
    <mergeCell ref="O24:P24"/>
    <mergeCell ref="Q24:R24"/>
    <mergeCell ref="S24:U24"/>
    <mergeCell ref="V24:Y24"/>
    <mergeCell ref="A27:B27"/>
    <mergeCell ref="C27:M27"/>
    <mergeCell ref="O27:P27"/>
    <mergeCell ref="Q27:R27"/>
    <mergeCell ref="S27:U27"/>
    <mergeCell ref="V27:Y27"/>
    <mergeCell ref="A26:B26"/>
    <mergeCell ref="C26:M26"/>
    <mergeCell ref="O26:P26"/>
    <mergeCell ref="Q26:R26"/>
    <mergeCell ref="S26:U26"/>
    <mergeCell ref="V26:Y26"/>
    <mergeCell ref="A29:B29"/>
    <mergeCell ref="C29:M29"/>
    <mergeCell ref="O29:P29"/>
    <mergeCell ref="Q29:R29"/>
    <mergeCell ref="S29:U29"/>
    <mergeCell ref="V29:Y29"/>
    <mergeCell ref="A28:B28"/>
    <mergeCell ref="C28:M28"/>
    <mergeCell ref="O28:P28"/>
    <mergeCell ref="Q28:R28"/>
    <mergeCell ref="S28:U28"/>
    <mergeCell ref="V28:Y28"/>
    <mergeCell ref="A31:B31"/>
    <mergeCell ref="C31:M31"/>
    <mergeCell ref="O31:P31"/>
    <mergeCell ref="Q31:R31"/>
    <mergeCell ref="S31:U31"/>
    <mergeCell ref="V31:Y31"/>
    <mergeCell ref="A30:B30"/>
    <mergeCell ref="C30:M30"/>
    <mergeCell ref="O30:P30"/>
    <mergeCell ref="Q30:R30"/>
    <mergeCell ref="S30:U30"/>
    <mergeCell ref="V30:Y30"/>
    <mergeCell ref="A33:B33"/>
    <mergeCell ref="C33:M33"/>
    <mergeCell ref="O33:P33"/>
    <mergeCell ref="Q33:R33"/>
    <mergeCell ref="S33:U33"/>
    <mergeCell ref="V33:Y33"/>
    <mergeCell ref="A32:B32"/>
    <mergeCell ref="C32:M32"/>
    <mergeCell ref="O32:P32"/>
    <mergeCell ref="Q32:R32"/>
    <mergeCell ref="S32:U32"/>
    <mergeCell ref="V32:Y32"/>
    <mergeCell ref="A35:B35"/>
    <mergeCell ref="C35:M35"/>
    <mergeCell ref="O35:P35"/>
    <mergeCell ref="Q35:R35"/>
    <mergeCell ref="S35:U35"/>
    <mergeCell ref="V35:Y35"/>
    <mergeCell ref="A34:B34"/>
    <mergeCell ref="C34:M34"/>
    <mergeCell ref="O34:P34"/>
    <mergeCell ref="Q34:R34"/>
    <mergeCell ref="S34:U34"/>
    <mergeCell ref="V34:Y34"/>
    <mergeCell ref="A36:B36"/>
    <mergeCell ref="C36:M36"/>
    <mergeCell ref="O36:P36"/>
    <mergeCell ref="Q36:R36"/>
    <mergeCell ref="S36:U36"/>
    <mergeCell ref="V36:Y36"/>
    <mergeCell ref="G41:N41"/>
    <mergeCell ref="O41:S41"/>
    <mergeCell ref="T41:Y41"/>
    <mergeCell ref="A38:F38"/>
    <mergeCell ref="G38:N38"/>
    <mergeCell ref="O38:S38"/>
    <mergeCell ref="T38:Y38"/>
    <mergeCell ref="G39:N39"/>
    <mergeCell ref="O39:S39"/>
    <mergeCell ref="T39:Y39"/>
    <mergeCell ref="A39:F39"/>
    <mergeCell ref="A41:F41"/>
    <mergeCell ref="A40:F40"/>
    <mergeCell ref="G40:N40"/>
    <mergeCell ref="O40:S40"/>
    <mergeCell ref="T40:Y40"/>
  </mergeCells>
  <phoneticPr fontId="2"/>
  <dataValidations count="1">
    <dataValidation type="list" allowBlank="1" showInputMessage="1" showErrorMessage="1" sqref="N11:N36" xr:uid="{2A2BB817-1D91-4AC0-81CE-0C986FFA1667}">
      <formula1>"１０％,８％,非課税"</formula1>
    </dataValidation>
  </dataValidations>
  <pageMargins left="0.9055118110236221" right="0" top="0.35433070866141736" bottom="0.35433070866141736" header="0.31496062992125984" footer="0.11811023622047245"/>
  <pageSetup paperSize="9" scale="57" orientation="portrait" r:id="rId1"/>
  <headerFooter>
    <oddFooter>&amp;R8.1　業務プロセスの運用-20　Ver.2.1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E0E52-6693-4ABF-80B5-68D68710F882}">
  <dimension ref="A1:AA52"/>
  <sheetViews>
    <sheetView workbookViewId="0">
      <selection activeCell="F48" sqref="F48:G48"/>
    </sheetView>
  </sheetViews>
  <sheetFormatPr defaultRowHeight="18.75"/>
  <cols>
    <col min="1" max="1" width="6.875" customWidth="1"/>
    <col min="2" max="2" width="4.375" customWidth="1"/>
    <col min="3" max="3" width="7.875" customWidth="1"/>
    <col min="4" max="10" width="7" customWidth="1"/>
    <col min="11" max="12" width="5.75" customWidth="1"/>
    <col min="13" max="13" width="6.875" customWidth="1"/>
    <col min="14" max="14" width="8" customWidth="1"/>
    <col min="15" max="17" width="6.875" customWidth="1"/>
    <col min="18" max="19" width="5.875" customWidth="1"/>
    <col min="20" max="20" width="6.75" customWidth="1"/>
    <col min="21" max="22" width="5.875" customWidth="1"/>
    <col min="23" max="23" width="2.25" customWidth="1"/>
    <col min="24" max="24" width="13.125" bestFit="1" customWidth="1"/>
    <col min="26" max="26" width="17.125" bestFit="1" customWidth="1"/>
    <col min="35" max="35" width="4.625" customWidth="1"/>
  </cols>
  <sheetData>
    <row r="1" spans="1:23" s="1" customFormat="1" ht="19.5" customHeight="1">
      <c r="Q1" s="125" t="s">
        <v>1</v>
      </c>
      <c r="R1" s="125"/>
      <c r="S1" s="126">
        <v>45245</v>
      </c>
      <c r="T1" s="126"/>
      <c r="U1" s="126"/>
      <c r="V1" s="126"/>
      <c r="W1" s="36">
        <v>45061</v>
      </c>
    </row>
    <row r="2" spans="1:23" ht="13.5" customHeight="1">
      <c r="A2" s="127" t="s">
        <v>43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"/>
    </row>
    <row r="3" spans="1:23" ht="13.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"/>
    </row>
    <row r="4" spans="1:23" ht="13.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"/>
    </row>
    <row r="5" spans="1:23" ht="13.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"/>
    </row>
    <row r="6" spans="1:23" ht="11.25" customHeight="1"/>
    <row r="7" spans="1:23" s="1" customFormat="1" ht="20.100000000000001" customHeight="1">
      <c r="M7" s="125" t="s">
        <v>32</v>
      </c>
      <c r="N7" s="125"/>
      <c r="O7" s="128" t="s">
        <v>59</v>
      </c>
      <c r="P7" s="128"/>
      <c r="Q7" s="128"/>
      <c r="R7" s="128"/>
      <c r="S7" s="128"/>
      <c r="T7" s="128"/>
      <c r="U7" s="128"/>
      <c r="V7" s="128"/>
    </row>
    <row r="8" spans="1:23" s="1" customFormat="1" ht="20.100000000000001" customHeight="1">
      <c r="A8" s="129" t="s">
        <v>58</v>
      </c>
      <c r="B8" s="129"/>
      <c r="C8" s="129"/>
      <c r="D8" s="129"/>
      <c r="E8" s="129"/>
      <c r="F8" s="129"/>
      <c r="G8" s="129"/>
      <c r="H8" s="129"/>
      <c r="I8" s="129"/>
      <c r="M8" s="125"/>
      <c r="N8" s="125"/>
      <c r="O8" s="128" t="s">
        <v>60</v>
      </c>
      <c r="P8" s="128"/>
      <c r="Q8" s="128"/>
      <c r="R8" s="128"/>
      <c r="S8" s="128"/>
      <c r="T8" s="128"/>
      <c r="U8" s="128"/>
      <c r="V8" s="128"/>
      <c r="W8" s="19"/>
    </row>
    <row r="9" spans="1:23" s="1" customFormat="1" ht="20.100000000000001" customHeight="1">
      <c r="A9" s="129"/>
      <c r="B9" s="129"/>
      <c r="C9" s="129"/>
      <c r="D9" s="129"/>
      <c r="E9" s="129"/>
      <c r="F9" s="129"/>
      <c r="G9" s="129"/>
      <c r="H9" s="129"/>
      <c r="I9" s="129"/>
      <c r="M9" s="125" t="s">
        <v>31</v>
      </c>
      <c r="N9" s="125"/>
      <c r="O9" s="128" t="s">
        <v>75</v>
      </c>
      <c r="P9" s="128"/>
      <c r="Q9" s="128"/>
      <c r="R9" s="128"/>
      <c r="S9" s="128"/>
      <c r="T9" s="128"/>
      <c r="U9" s="128"/>
      <c r="V9" s="128"/>
      <c r="W9" s="19"/>
    </row>
    <row r="10" spans="1:23" s="1" customFormat="1" ht="20.100000000000001" customHeight="1">
      <c r="A10" s="129"/>
      <c r="B10" s="129"/>
      <c r="C10" s="129"/>
      <c r="D10" s="129"/>
      <c r="E10" s="129"/>
      <c r="F10" s="129"/>
      <c r="G10" s="129"/>
      <c r="H10" s="129"/>
      <c r="I10" s="129"/>
      <c r="M10" s="125"/>
      <c r="N10" s="125"/>
      <c r="O10" s="128" t="s">
        <v>80</v>
      </c>
      <c r="P10" s="128"/>
      <c r="Q10" s="128"/>
      <c r="R10" s="128"/>
      <c r="S10" s="128"/>
      <c r="T10" s="128"/>
      <c r="U10" s="128"/>
      <c r="V10" s="128"/>
      <c r="W10" s="34"/>
    </row>
    <row r="11" spans="1:23" s="1" customFormat="1" ht="20.100000000000001" customHeight="1">
      <c r="M11" s="125" t="s">
        <v>29</v>
      </c>
      <c r="N11" s="125"/>
      <c r="O11" s="128" t="s">
        <v>76</v>
      </c>
      <c r="P11" s="128"/>
      <c r="Q11" s="128"/>
      <c r="R11" s="128"/>
      <c r="S11" s="128"/>
      <c r="T11" s="128"/>
      <c r="U11" s="128"/>
      <c r="V11" s="128"/>
      <c r="W11" s="8"/>
    </row>
    <row r="12" spans="1:23" s="1" customFormat="1" ht="20.100000000000001" customHeight="1">
      <c r="A12" s="7" t="s">
        <v>33</v>
      </c>
      <c r="M12" s="125" t="s">
        <v>0</v>
      </c>
      <c r="N12" s="125"/>
      <c r="O12" s="130" t="s">
        <v>79</v>
      </c>
      <c r="P12" s="130"/>
      <c r="Q12" s="130"/>
      <c r="R12" s="130"/>
      <c r="S12" s="130"/>
      <c r="T12" s="130"/>
      <c r="U12" s="130"/>
      <c r="V12" s="130"/>
      <c r="W12"/>
    </row>
    <row r="13" spans="1:23" s="1" customFormat="1" ht="20.100000000000001" customHeight="1">
      <c r="J13" s="33"/>
      <c r="M13" s="2"/>
      <c r="N13" s="2"/>
      <c r="O13" s="6"/>
      <c r="P13" s="6"/>
      <c r="Q13" s="6"/>
      <c r="R13" s="6"/>
      <c r="S13" s="6"/>
      <c r="T13" s="6"/>
      <c r="U13" s="6"/>
    </row>
    <row r="14" spans="1:23" ht="20.100000000000001" customHeight="1">
      <c r="A14" s="131" t="s">
        <v>47</v>
      </c>
      <c r="B14" s="132"/>
      <c r="C14" s="133"/>
      <c r="D14" s="140" t="s">
        <v>81</v>
      </c>
      <c r="E14" s="141"/>
      <c r="F14" s="141"/>
      <c r="G14" s="141"/>
      <c r="H14" s="141"/>
      <c r="I14" s="141"/>
      <c r="J14" s="142"/>
      <c r="M14" s="149" t="s">
        <v>2</v>
      </c>
      <c r="N14" s="99"/>
      <c r="O14" s="99"/>
      <c r="P14" s="99"/>
      <c r="Q14" s="99"/>
      <c r="R14" s="99"/>
      <c r="S14" s="99"/>
      <c r="T14" s="99"/>
      <c r="U14" s="99"/>
      <c r="V14" s="100"/>
    </row>
    <row r="15" spans="1:23" ht="20.100000000000001" customHeight="1">
      <c r="A15" s="134"/>
      <c r="B15" s="135"/>
      <c r="C15" s="136"/>
      <c r="D15" s="143"/>
      <c r="E15" s="144"/>
      <c r="F15" s="144"/>
      <c r="G15" s="144"/>
      <c r="H15" s="144"/>
      <c r="I15" s="144"/>
      <c r="J15" s="145"/>
      <c r="M15" s="150" t="s">
        <v>30</v>
      </c>
      <c r="N15" s="151"/>
      <c r="O15" s="151"/>
      <c r="P15" s="152" t="s">
        <v>3</v>
      </c>
      <c r="Q15" s="152"/>
      <c r="R15" s="152"/>
      <c r="S15" s="152"/>
      <c r="T15" s="152"/>
      <c r="U15" s="152"/>
      <c r="V15" s="153"/>
      <c r="W15" s="8"/>
    </row>
    <row r="16" spans="1:23" ht="20.100000000000001" customHeight="1">
      <c r="A16" s="134"/>
      <c r="B16" s="135"/>
      <c r="C16" s="136"/>
      <c r="D16" s="143"/>
      <c r="E16" s="144"/>
      <c r="F16" s="144"/>
      <c r="G16" s="144"/>
      <c r="H16" s="144"/>
      <c r="I16" s="144"/>
      <c r="J16" s="145"/>
      <c r="M16" s="150" t="s">
        <v>5</v>
      </c>
      <c r="N16" s="151"/>
      <c r="O16" s="151"/>
      <c r="P16" s="152" t="s">
        <v>4</v>
      </c>
      <c r="Q16" s="152"/>
      <c r="R16" s="152"/>
      <c r="S16" s="152"/>
      <c r="T16" s="152"/>
      <c r="U16" s="152"/>
      <c r="V16" s="153"/>
      <c r="W16" s="8"/>
    </row>
    <row r="17" spans="1:27" ht="20.100000000000001" customHeight="1">
      <c r="A17" s="134"/>
      <c r="B17" s="135"/>
      <c r="C17" s="136"/>
      <c r="D17" s="143"/>
      <c r="E17" s="144"/>
      <c r="F17" s="144"/>
      <c r="G17" s="144"/>
      <c r="H17" s="144"/>
      <c r="I17" s="144"/>
      <c r="J17" s="145"/>
      <c r="M17" s="150" t="s">
        <v>6</v>
      </c>
      <c r="N17" s="151"/>
      <c r="O17" s="151"/>
      <c r="P17" s="152">
        <v>1100000</v>
      </c>
      <c r="Q17" s="152"/>
      <c r="R17" s="152"/>
      <c r="S17" s="152"/>
      <c r="T17" s="152"/>
      <c r="U17" s="152"/>
      <c r="V17" s="153"/>
      <c r="W17" s="8"/>
    </row>
    <row r="18" spans="1:27" ht="20.100000000000001" customHeight="1">
      <c r="A18" s="137"/>
      <c r="B18" s="138"/>
      <c r="C18" s="139"/>
      <c r="D18" s="146"/>
      <c r="E18" s="147"/>
      <c r="F18" s="147"/>
      <c r="G18" s="147"/>
      <c r="H18" s="147"/>
      <c r="I18" s="147"/>
      <c r="J18" s="148"/>
      <c r="M18" s="154" t="s">
        <v>53</v>
      </c>
      <c r="N18" s="155"/>
      <c r="O18" s="155"/>
      <c r="P18" s="156" t="s">
        <v>77</v>
      </c>
      <c r="Q18" s="156"/>
      <c r="R18" s="156"/>
      <c r="S18" s="156"/>
      <c r="T18" s="156"/>
      <c r="U18" s="156"/>
      <c r="V18" s="157"/>
      <c r="W18" s="8"/>
    </row>
    <row r="19" spans="1:27" ht="14.25" customHeight="1"/>
    <row r="20" spans="1:27" ht="23.1" customHeight="1">
      <c r="A20" s="98" t="s">
        <v>7</v>
      </c>
      <c r="B20" s="100"/>
      <c r="C20" s="115" t="s">
        <v>46</v>
      </c>
      <c r="D20" s="116"/>
      <c r="E20" s="116"/>
      <c r="F20" s="116"/>
      <c r="G20" s="116"/>
      <c r="H20" s="116"/>
      <c r="I20" s="116"/>
      <c r="J20" s="117"/>
      <c r="K20" s="121" t="s">
        <v>62</v>
      </c>
      <c r="L20" s="98" t="s">
        <v>10</v>
      </c>
      <c r="M20" s="99"/>
      <c r="N20" s="123" t="s">
        <v>38</v>
      </c>
      <c r="O20" s="124"/>
      <c r="P20" s="98" t="s">
        <v>9</v>
      </c>
      <c r="Q20" s="163"/>
      <c r="R20" s="166" t="s">
        <v>63</v>
      </c>
      <c r="S20" s="167"/>
      <c r="T20" s="167"/>
      <c r="U20" s="167"/>
      <c r="V20" s="168"/>
      <c r="W20" s="38"/>
    </row>
    <row r="21" spans="1:27" ht="23.1" customHeight="1">
      <c r="A21" s="101"/>
      <c r="B21" s="103"/>
      <c r="C21" s="118"/>
      <c r="D21" s="119"/>
      <c r="E21" s="119"/>
      <c r="F21" s="119"/>
      <c r="G21" s="119"/>
      <c r="H21" s="119"/>
      <c r="I21" s="119"/>
      <c r="J21" s="120"/>
      <c r="K21" s="122"/>
      <c r="L21" s="101"/>
      <c r="M21" s="102"/>
      <c r="N21" s="124"/>
      <c r="O21" s="124"/>
      <c r="P21" s="164"/>
      <c r="Q21" s="165"/>
      <c r="R21" s="169"/>
      <c r="S21" s="170"/>
      <c r="T21" s="170"/>
      <c r="U21" s="170"/>
      <c r="V21" s="171"/>
    </row>
    <row r="22" spans="1:27" ht="48.95" customHeight="1">
      <c r="A22" s="172">
        <v>45231</v>
      </c>
      <c r="B22" s="173"/>
      <c r="C22" s="174" t="s">
        <v>72</v>
      </c>
      <c r="D22" s="175"/>
      <c r="E22" s="175"/>
      <c r="F22" s="175"/>
      <c r="G22" s="175"/>
      <c r="H22" s="175"/>
      <c r="I22" s="175"/>
      <c r="J22" s="176"/>
      <c r="K22" s="41">
        <v>0.1</v>
      </c>
      <c r="L22" s="177">
        <v>1</v>
      </c>
      <c r="M22" s="178"/>
      <c r="N22" s="179" t="s">
        <v>40</v>
      </c>
      <c r="O22" s="179"/>
      <c r="P22" s="160"/>
      <c r="Q22" s="162"/>
      <c r="R22" s="160">
        <v>131818</v>
      </c>
      <c r="S22" s="161"/>
      <c r="T22" s="161"/>
      <c r="U22" s="161"/>
      <c r="V22" s="162"/>
    </row>
    <row r="23" spans="1:27" ht="48.95" customHeight="1">
      <c r="A23" s="172">
        <v>45231</v>
      </c>
      <c r="B23" s="173"/>
      <c r="C23" s="174" t="s">
        <v>37</v>
      </c>
      <c r="D23" s="175"/>
      <c r="E23" s="175"/>
      <c r="F23" s="175"/>
      <c r="G23" s="175"/>
      <c r="H23" s="175"/>
      <c r="I23" s="175"/>
      <c r="J23" s="176"/>
      <c r="K23" s="41">
        <v>0.08</v>
      </c>
      <c r="L23" s="177">
        <v>1</v>
      </c>
      <c r="M23" s="178"/>
      <c r="N23" s="179" t="s">
        <v>40</v>
      </c>
      <c r="O23" s="179"/>
      <c r="P23" s="158"/>
      <c r="Q23" s="159"/>
      <c r="R23" s="160">
        <v>4352</v>
      </c>
      <c r="S23" s="161"/>
      <c r="T23" s="161"/>
      <c r="U23" s="161"/>
      <c r="V23" s="162"/>
    </row>
    <row r="24" spans="1:27" ht="48.95" customHeight="1">
      <c r="A24" s="172">
        <v>45231</v>
      </c>
      <c r="B24" s="173"/>
      <c r="C24" s="174" t="s">
        <v>73</v>
      </c>
      <c r="D24" s="175"/>
      <c r="E24" s="175"/>
      <c r="F24" s="175"/>
      <c r="G24" s="175"/>
      <c r="H24" s="175"/>
      <c r="I24" s="175"/>
      <c r="J24" s="176"/>
      <c r="K24" s="41" t="s">
        <v>67</v>
      </c>
      <c r="L24" s="177">
        <v>1</v>
      </c>
      <c r="M24" s="178"/>
      <c r="N24" s="179" t="s">
        <v>40</v>
      </c>
      <c r="O24" s="179"/>
      <c r="P24" s="158"/>
      <c r="Q24" s="159"/>
      <c r="R24" s="160">
        <v>20000</v>
      </c>
      <c r="S24" s="161"/>
      <c r="T24" s="161"/>
      <c r="U24" s="161"/>
      <c r="V24" s="162"/>
    </row>
    <row r="25" spans="1:27" ht="48.95" customHeight="1">
      <c r="A25" s="172"/>
      <c r="B25" s="173"/>
      <c r="C25" s="174"/>
      <c r="D25" s="175"/>
      <c r="E25" s="175"/>
      <c r="F25" s="175"/>
      <c r="G25" s="175"/>
      <c r="H25" s="175"/>
      <c r="I25" s="175"/>
      <c r="J25" s="176"/>
      <c r="K25" s="41"/>
      <c r="L25" s="177"/>
      <c r="M25" s="178"/>
      <c r="N25" s="179"/>
      <c r="O25" s="179"/>
      <c r="P25" s="158"/>
      <c r="Q25" s="159"/>
      <c r="R25" s="160"/>
      <c r="S25" s="161"/>
      <c r="T25" s="161"/>
      <c r="U25" s="161"/>
      <c r="V25" s="162"/>
    </row>
    <row r="26" spans="1:27" ht="9.9499999999999993" customHeight="1" thickBot="1">
      <c r="A26" s="10"/>
      <c r="B26" s="10"/>
      <c r="C26" s="9"/>
      <c r="D26" s="9"/>
      <c r="E26" s="9"/>
      <c r="F26" s="9"/>
      <c r="G26" s="4"/>
      <c r="H26" s="9"/>
      <c r="I26" s="9"/>
      <c r="J26" s="9"/>
      <c r="K26" s="9"/>
      <c r="L26" s="9"/>
      <c r="M26" s="11"/>
      <c r="N26" s="11"/>
      <c r="O26" s="11"/>
      <c r="P26" s="11"/>
      <c r="Q26" s="11"/>
      <c r="R26" s="11"/>
      <c r="S26" s="11"/>
      <c r="T26" s="11"/>
      <c r="U26" s="11"/>
    </row>
    <row r="27" spans="1:27" s="8" customFormat="1" ht="38.1" customHeight="1" thickTop="1">
      <c r="A27" s="47" t="s">
        <v>28</v>
      </c>
      <c r="B27" s="48"/>
      <c r="C27" s="48"/>
      <c r="D27" s="48"/>
      <c r="E27" s="49" t="s">
        <v>41</v>
      </c>
      <c r="F27" s="49"/>
      <c r="G27" s="49"/>
      <c r="H27" s="49"/>
      <c r="I27" s="49"/>
      <c r="J27" s="49"/>
      <c r="K27" s="50" t="s">
        <v>12</v>
      </c>
      <c r="L27" s="51"/>
      <c r="M27" s="51"/>
      <c r="N27" s="51"/>
      <c r="O27" s="51"/>
      <c r="P27" s="52"/>
      <c r="Q27" s="53" t="s">
        <v>42</v>
      </c>
      <c r="R27" s="53"/>
      <c r="S27" s="53"/>
      <c r="T27" s="53"/>
      <c r="U27" s="53"/>
      <c r="V27" s="54"/>
      <c r="W27" s="37"/>
    </row>
    <row r="28" spans="1:27" s="8" customFormat="1" ht="38.1" customHeight="1">
      <c r="A28" s="57">
        <v>0.1</v>
      </c>
      <c r="B28" s="58"/>
      <c r="C28" s="58"/>
      <c r="D28" s="59"/>
      <c r="E28" s="55">
        <f>SUMIF($K$22:$K$25,"10％",$R$22:$R$25)</f>
        <v>131818</v>
      </c>
      <c r="F28" s="55"/>
      <c r="G28" s="55"/>
      <c r="H28" s="55"/>
      <c r="I28" s="55"/>
      <c r="J28" s="55"/>
      <c r="K28" s="55">
        <f>ROUNDDOWN(SUMIF($K$22:$K$25,"10％",$R$22:$R$25)*0.1,0)</f>
        <v>13181</v>
      </c>
      <c r="L28" s="55"/>
      <c r="M28" s="55"/>
      <c r="N28" s="55"/>
      <c r="O28" s="55"/>
      <c r="P28" s="55"/>
      <c r="Q28" s="55">
        <f>ROUNDDOWN(SUM(E28:P28),0)</f>
        <v>144999</v>
      </c>
      <c r="R28" s="55"/>
      <c r="S28" s="55"/>
      <c r="T28" s="55"/>
      <c r="U28" s="55"/>
      <c r="V28" s="56"/>
    </row>
    <row r="29" spans="1:27" s="8" customFormat="1" ht="38.1" customHeight="1">
      <c r="A29" s="57">
        <v>0.08</v>
      </c>
      <c r="B29" s="206"/>
      <c r="C29" s="206"/>
      <c r="D29" s="207"/>
      <c r="E29" s="55">
        <f>SUMIF($K$22:$K$25,"8％",$R$22:$R$25)</f>
        <v>4352</v>
      </c>
      <c r="F29" s="55"/>
      <c r="G29" s="55"/>
      <c r="H29" s="55"/>
      <c r="I29" s="55"/>
      <c r="J29" s="55"/>
      <c r="K29" s="55">
        <f>ROUND($E$29*8%,0)</f>
        <v>348</v>
      </c>
      <c r="L29" s="55"/>
      <c r="M29" s="55"/>
      <c r="N29" s="55"/>
      <c r="O29" s="55"/>
      <c r="P29" s="55"/>
      <c r="Q29" s="55">
        <f>ROUNDDOWN(SUM($E$29:$P$29),0)</f>
        <v>4700</v>
      </c>
      <c r="R29" s="55"/>
      <c r="S29" s="55"/>
      <c r="T29" s="55"/>
      <c r="U29" s="55"/>
      <c r="V29" s="56"/>
    </row>
    <row r="30" spans="1:27" s="8" customFormat="1" ht="38.1" customHeight="1" thickBot="1">
      <c r="A30" s="60" t="s">
        <v>74</v>
      </c>
      <c r="B30" s="61"/>
      <c r="C30" s="61"/>
      <c r="D30" s="62"/>
      <c r="E30" s="180">
        <f>SUMIF($K$22:$K$25,"非課税",$R$22:$R$25)</f>
        <v>20000</v>
      </c>
      <c r="F30" s="181"/>
      <c r="G30" s="181"/>
      <c r="H30" s="181"/>
      <c r="I30" s="181"/>
      <c r="J30" s="182"/>
      <c r="K30" s="183">
        <v>0</v>
      </c>
      <c r="L30" s="184"/>
      <c r="M30" s="184"/>
      <c r="N30" s="184"/>
      <c r="O30" s="184"/>
      <c r="P30" s="185"/>
      <c r="Q30" s="63">
        <f>ROUNDDOWN(SUM($E$30:$P$30),0)</f>
        <v>20000</v>
      </c>
      <c r="R30" s="63"/>
      <c r="S30" s="63"/>
      <c r="T30" s="63"/>
      <c r="U30" s="63"/>
      <c r="V30" s="64"/>
    </row>
    <row r="31" spans="1:27" s="8" customFormat="1" ht="38.1" customHeight="1" thickTop="1" thickBot="1">
      <c r="A31" s="43" t="s">
        <v>18</v>
      </c>
      <c r="B31" s="44"/>
      <c r="C31" s="44"/>
      <c r="D31" s="44"/>
      <c r="E31" s="186">
        <f>SUM(E28:J30)</f>
        <v>156170</v>
      </c>
      <c r="F31" s="187"/>
      <c r="G31" s="187"/>
      <c r="H31" s="187"/>
      <c r="I31" s="187"/>
      <c r="J31" s="188"/>
      <c r="K31" s="189">
        <f>SUM(K28:P30)</f>
        <v>13529</v>
      </c>
      <c r="L31" s="190"/>
      <c r="M31" s="190"/>
      <c r="N31" s="190"/>
      <c r="O31" s="190"/>
      <c r="P31" s="191"/>
      <c r="Q31" s="45">
        <f>SUM(E31:P31)</f>
        <v>169699</v>
      </c>
      <c r="R31" s="45"/>
      <c r="S31" s="45"/>
      <c r="T31" s="45"/>
      <c r="U31" s="45"/>
      <c r="V31" s="46"/>
      <c r="Y31" s="17"/>
      <c r="AA31" s="18"/>
    </row>
    <row r="32" spans="1:27" ht="18.95" customHeight="1" thickTop="1">
      <c r="C32" s="4"/>
      <c r="D32" s="4"/>
      <c r="E32" s="4"/>
      <c r="F32" s="4"/>
      <c r="H32" s="5"/>
      <c r="I32" s="5"/>
      <c r="J32" s="5"/>
      <c r="K32" s="4"/>
      <c r="L32" s="4"/>
      <c r="M32" s="5"/>
      <c r="N32" s="5"/>
      <c r="O32" s="5"/>
      <c r="P32" s="5"/>
      <c r="Q32" s="5"/>
      <c r="R32" s="5"/>
      <c r="S32" s="5"/>
      <c r="T32" s="5"/>
      <c r="U32" s="5"/>
    </row>
    <row r="33" spans="1:23" s="15" customFormat="1" ht="18.95" customHeight="1">
      <c r="A33" s="22"/>
      <c r="B33" s="23" t="s">
        <v>24</v>
      </c>
      <c r="C33" s="24"/>
      <c r="D33" s="24"/>
      <c r="E33" s="24"/>
      <c r="F33" s="24"/>
      <c r="G33" s="23"/>
      <c r="H33" s="25"/>
      <c r="I33" s="25"/>
      <c r="J33" s="25"/>
      <c r="K33" s="24"/>
      <c r="L33" s="24"/>
      <c r="M33" s="25"/>
      <c r="N33" s="25"/>
      <c r="O33" s="25"/>
      <c r="P33" s="25"/>
      <c r="Q33" s="25"/>
      <c r="R33" s="25"/>
      <c r="S33" s="25"/>
      <c r="T33" s="25"/>
      <c r="U33" s="25"/>
      <c r="V33" s="26"/>
    </row>
    <row r="34" spans="1:23" s="15" customFormat="1" ht="18.95" customHeight="1">
      <c r="A34" s="27"/>
      <c r="B34" s="28" t="s">
        <v>11</v>
      </c>
      <c r="C34" s="28" t="s">
        <v>26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35"/>
    </row>
    <row r="35" spans="1:23" s="15" customFormat="1" ht="18.95" customHeight="1">
      <c r="A35" s="27"/>
      <c r="B35" s="28" t="s">
        <v>11</v>
      </c>
      <c r="C35" s="28" t="s">
        <v>34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35"/>
    </row>
    <row r="36" spans="1:23" s="15" customFormat="1" ht="18.95" customHeight="1">
      <c r="A36" s="27"/>
      <c r="B36" s="28" t="s">
        <v>25</v>
      </c>
      <c r="C36" s="28" t="s">
        <v>27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35"/>
    </row>
    <row r="37" spans="1:23" s="15" customFormat="1" ht="18.95" customHeight="1">
      <c r="A37" s="29"/>
      <c r="B37" s="30" t="s">
        <v>11</v>
      </c>
      <c r="C37" s="31" t="s">
        <v>35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2"/>
    </row>
    <row r="38" spans="1:23" ht="18.95" customHeight="1">
      <c r="C38" s="4"/>
      <c r="D38" s="4"/>
      <c r="E38" s="4"/>
      <c r="F38" s="4"/>
      <c r="H38" s="5"/>
      <c r="I38" s="5"/>
      <c r="J38" s="5"/>
      <c r="K38" s="4"/>
      <c r="L38" s="4"/>
      <c r="M38" s="5"/>
      <c r="N38" s="5"/>
      <c r="O38" s="5"/>
      <c r="P38" s="5"/>
      <c r="Q38" s="5"/>
      <c r="R38" s="5"/>
      <c r="S38" s="5"/>
      <c r="T38" s="5"/>
      <c r="U38" s="5"/>
    </row>
    <row r="39" spans="1:23" ht="18.95" customHeight="1">
      <c r="A39" s="3" t="s">
        <v>48</v>
      </c>
      <c r="C39" s="4"/>
      <c r="D39" s="4"/>
      <c r="E39" s="4"/>
      <c r="F39" s="4"/>
      <c r="H39" s="5"/>
      <c r="I39" s="5"/>
      <c r="J39" s="5"/>
      <c r="K39" s="4"/>
      <c r="L39" s="4"/>
      <c r="M39" s="5"/>
      <c r="N39" s="5"/>
      <c r="O39" s="5"/>
      <c r="P39" s="5"/>
      <c r="Q39" s="5"/>
      <c r="R39" s="5"/>
      <c r="S39" s="5"/>
      <c r="T39" s="5"/>
      <c r="U39" s="5"/>
    </row>
    <row r="40" spans="1:23" ht="25.5">
      <c r="A40" s="192" t="s">
        <v>51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 t="s">
        <v>49</v>
      </c>
      <c r="R40" s="192"/>
      <c r="S40" s="192"/>
      <c r="T40" s="192"/>
      <c r="U40" s="192"/>
      <c r="V40" s="192"/>
    </row>
    <row r="41" spans="1:23" s="14" customFormat="1" ht="18" customHeight="1">
      <c r="A41" s="193" t="s">
        <v>16</v>
      </c>
      <c r="B41" s="193"/>
      <c r="C41" s="193"/>
      <c r="D41" s="193" t="s">
        <v>36</v>
      </c>
      <c r="E41" s="193"/>
      <c r="F41" s="194" t="s">
        <v>55</v>
      </c>
      <c r="G41" s="194"/>
      <c r="H41" s="194" t="s">
        <v>56</v>
      </c>
      <c r="I41" s="194"/>
      <c r="J41" s="195" t="s">
        <v>64</v>
      </c>
      <c r="K41" s="195"/>
      <c r="L41" s="194" t="s">
        <v>14</v>
      </c>
      <c r="M41" s="194"/>
      <c r="N41" s="194"/>
      <c r="O41" s="194" t="s">
        <v>65</v>
      </c>
      <c r="P41" s="194"/>
      <c r="Q41" s="194" t="s">
        <v>15</v>
      </c>
      <c r="R41" s="194"/>
      <c r="S41" s="194"/>
      <c r="T41" s="194" t="s">
        <v>8</v>
      </c>
      <c r="U41" s="194"/>
      <c r="V41" s="194"/>
      <c r="W41" s="38"/>
    </row>
    <row r="42" spans="1:23" s="14" customFormat="1" ht="18" customHeight="1">
      <c r="A42" s="193"/>
      <c r="B42" s="193"/>
      <c r="C42" s="193"/>
      <c r="D42" s="196" t="s">
        <v>13</v>
      </c>
      <c r="E42" s="196"/>
      <c r="F42" s="194"/>
      <c r="G42" s="194"/>
      <c r="H42" s="194"/>
      <c r="I42" s="194"/>
      <c r="J42" s="195"/>
      <c r="K42" s="195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38"/>
    </row>
    <row r="43" spans="1:23" s="14" customFormat="1" ht="39.950000000000003" customHeight="1">
      <c r="A43" s="197"/>
      <c r="B43" s="197"/>
      <c r="C43" s="197"/>
      <c r="D43" s="42"/>
      <c r="E43" s="42"/>
      <c r="F43" s="198"/>
      <c r="G43" s="198"/>
      <c r="H43" s="199"/>
      <c r="I43" s="199"/>
      <c r="J43" s="200"/>
      <c r="K43" s="200"/>
      <c r="L43" s="200"/>
      <c r="M43" s="200"/>
      <c r="N43" s="200"/>
      <c r="O43" s="200"/>
      <c r="P43" s="200"/>
      <c r="Q43" s="197"/>
      <c r="R43" s="197"/>
      <c r="S43" s="197"/>
      <c r="T43" s="201"/>
      <c r="U43" s="201"/>
      <c r="V43" s="201"/>
      <c r="W43" s="38"/>
    </row>
    <row r="44" spans="1:23" s="14" customFormat="1" ht="39.950000000000003" customHeight="1">
      <c r="A44" s="197"/>
      <c r="B44" s="197"/>
      <c r="C44" s="197"/>
      <c r="D44" s="42"/>
      <c r="E44" s="42"/>
      <c r="F44" s="198"/>
      <c r="G44" s="198"/>
      <c r="H44" s="199"/>
      <c r="I44" s="199"/>
      <c r="J44" s="200"/>
      <c r="K44" s="200"/>
      <c r="L44" s="200"/>
      <c r="M44" s="200"/>
      <c r="N44" s="200"/>
      <c r="O44" s="200"/>
      <c r="P44" s="200"/>
      <c r="Q44" s="197"/>
      <c r="R44" s="197"/>
      <c r="S44" s="197"/>
      <c r="T44" s="201"/>
      <c r="U44" s="201"/>
      <c r="V44" s="201"/>
    </row>
    <row r="45" spans="1:23" s="14" customFormat="1" ht="39.950000000000003" customHeight="1">
      <c r="A45" s="197"/>
      <c r="B45" s="197"/>
      <c r="C45" s="197"/>
      <c r="D45" s="42"/>
      <c r="E45" s="42"/>
      <c r="F45" s="198"/>
      <c r="G45" s="198"/>
      <c r="H45" s="199"/>
      <c r="I45" s="199"/>
      <c r="J45" s="200"/>
      <c r="K45" s="200"/>
      <c r="L45" s="200"/>
      <c r="M45" s="200"/>
      <c r="N45" s="200"/>
      <c r="O45" s="200"/>
      <c r="P45" s="200"/>
      <c r="Q45" s="197"/>
      <c r="R45" s="197"/>
      <c r="S45" s="197"/>
      <c r="T45" s="201"/>
      <c r="U45" s="201"/>
      <c r="V45" s="201"/>
    </row>
    <row r="46" spans="1:23" s="14" customFormat="1" ht="39.950000000000003" customHeight="1">
      <c r="A46" s="197"/>
      <c r="B46" s="197"/>
      <c r="C46" s="197"/>
      <c r="D46" s="42"/>
      <c r="E46" s="42"/>
      <c r="F46" s="198"/>
      <c r="G46" s="198"/>
      <c r="H46" s="199"/>
      <c r="I46" s="199"/>
      <c r="J46" s="200"/>
      <c r="K46" s="200"/>
      <c r="L46" s="200"/>
      <c r="M46" s="200"/>
      <c r="N46" s="200"/>
      <c r="O46" s="200"/>
      <c r="P46" s="200"/>
      <c r="Q46" s="197"/>
      <c r="R46" s="197"/>
      <c r="S46" s="197"/>
      <c r="T46" s="201"/>
      <c r="U46" s="201"/>
      <c r="V46" s="201"/>
    </row>
    <row r="47" spans="1:23" s="14" customFormat="1" ht="40.5" customHeight="1">
      <c r="A47" s="197"/>
      <c r="B47" s="197"/>
      <c r="C47" s="197"/>
      <c r="D47" s="42"/>
      <c r="E47" s="42"/>
      <c r="F47" s="198"/>
      <c r="G47" s="198"/>
      <c r="H47" s="199"/>
      <c r="I47" s="199"/>
      <c r="J47" s="200"/>
      <c r="K47" s="200"/>
      <c r="L47" s="200"/>
      <c r="M47" s="200"/>
      <c r="N47" s="200"/>
      <c r="O47" s="200"/>
      <c r="P47" s="200"/>
      <c r="Q47" s="197"/>
      <c r="R47" s="197"/>
      <c r="S47" s="197"/>
      <c r="T47" s="201"/>
      <c r="U47" s="201"/>
      <c r="V47" s="201"/>
    </row>
    <row r="48" spans="1:23" ht="51.75" customHeight="1">
      <c r="A48" s="197"/>
      <c r="B48" s="197"/>
      <c r="C48" s="197"/>
      <c r="D48" s="42"/>
      <c r="E48" s="42"/>
      <c r="F48" s="198"/>
      <c r="G48" s="198"/>
      <c r="H48" s="199"/>
      <c r="I48" s="199"/>
      <c r="J48" s="200"/>
      <c r="K48" s="200"/>
      <c r="L48" s="200"/>
      <c r="M48" s="200"/>
      <c r="N48" s="200"/>
      <c r="O48" s="200"/>
      <c r="P48" s="200"/>
      <c r="Q48" s="208" t="s">
        <v>17</v>
      </c>
      <c r="R48" s="209"/>
      <c r="S48" s="210"/>
      <c r="T48" s="211"/>
      <c r="U48" s="212"/>
      <c r="V48" s="213"/>
    </row>
    <row r="49" spans="4:22" s="1" customFormat="1" ht="18" customHeight="1"/>
    <row r="50" spans="4:22" ht="25.5" customHeight="1">
      <c r="D50" s="13"/>
      <c r="E50" s="13"/>
      <c r="F50" s="13"/>
      <c r="M50" s="214" t="s">
        <v>19</v>
      </c>
      <c r="N50" s="215"/>
      <c r="O50" s="216" t="s">
        <v>20</v>
      </c>
      <c r="P50" s="217"/>
      <c r="Q50" s="216" t="s">
        <v>21</v>
      </c>
      <c r="R50" s="217"/>
      <c r="S50" s="216" t="s">
        <v>22</v>
      </c>
      <c r="T50" s="217"/>
      <c r="U50" s="216" t="s">
        <v>23</v>
      </c>
      <c r="V50" s="217"/>
    </row>
    <row r="51" spans="4:22" ht="35.1" customHeight="1">
      <c r="M51" s="202"/>
      <c r="N51" s="203"/>
      <c r="O51" s="202"/>
      <c r="P51" s="203"/>
      <c r="Q51" s="202"/>
      <c r="R51" s="203"/>
      <c r="S51" s="202"/>
      <c r="T51" s="203"/>
      <c r="U51" s="202"/>
      <c r="V51" s="203"/>
    </row>
    <row r="52" spans="4:22" ht="35.1" customHeight="1">
      <c r="M52" s="204"/>
      <c r="N52" s="205"/>
      <c r="O52" s="204"/>
      <c r="P52" s="205"/>
      <c r="Q52" s="204"/>
      <c r="R52" s="205"/>
      <c r="S52" s="204"/>
      <c r="T52" s="205"/>
      <c r="U52" s="204"/>
      <c r="V52" s="205"/>
    </row>
  </sheetData>
  <sheetProtection algorithmName="SHA-512" hashValue="N/jj9+O6UwaTcqyJXRkYr8FbgrYLh57G3VTAbtKYk6XTqSYaLWIYsK6FYIRxdtYEKaoWK+mzzrAlPN2WpczqeQ==" saltValue="6lwo5uXA0Fo/aAOlo/c4Lw==" spinCount="100000" sheet="1" objects="1" scenarios="1"/>
  <mergeCells count="146">
    <mergeCell ref="M51:N52"/>
    <mergeCell ref="O51:P52"/>
    <mergeCell ref="Q51:R52"/>
    <mergeCell ref="S51:T52"/>
    <mergeCell ref="U51:V52"/>
    <mergeCell ref="A29:D29"/>
    <mergeCell ref="E29:J29"/>
    <mergeCell ref="K29:P29"/>
    <mergeCell ref="Q29:V29"/>
    <mergeCell ref="Q48:S48"/>
    <mergeCell ref="T48:V48"/>
    <mergeCell ref="M50:N50"/>
    <mergeCell ref="O50:P50"/>
    <mergeCell ref="Q50:R50"/>
    <mergeCell ref="S50:T50"/>
    <mergeCell ref="U50:V50"/>
    <mergeCell ref="A48:C48"/>
    <mergeCell ref="F48:G48"/>
    <mergeCell ref="H48:I48"/>
    <mergeCell ref="J48:K48"/>
    <mergeCell ref="L48:N48"/>
    <mergeCell ref="O48:P48"/>
    <mergeCell ref="Q46:S46"/>
    <mergeCell ref="T46:V46"/>
    <mergeCell ref="A47:C47"/>
    <mergeCell ref="F47:G47"/>
    <mergeCell ref="H47:I47"/>
    <mergeCell ref="J47:K47"/>
    <mergeCell ref="L47:N47"/>
    <mergeCell ref="O47:P47"/>
    <mergeCell ref="Q47:S47"/>
    <mergeCell ref="T47:V47"/>
    <mergeCell ref="A46:C46"/>
    <mergeCell ref="F46:G46"/>
    <mergeCell ref="H46:I46"/>
    <mergeCell ref="J46:K46"/>
    <mergeCell ref="L46:N46"/>
    <mergeCell ref="O46:P46"/>
    <mergeCell ref="A45:C45"/>
    <mergeCell ref="F45:G45"/>
    <mergeCell ref="H45:I45"/>
    <mergeCell ref="J45:K45"/>
    <mergeCell ref="L45:N45"/>
    <mergeCell ref="O45:P45"/>
    <mergeCell ref="Q45:S45"/>
    <mergeCell ref="T45:V45"/>
    <mergeCell ref="A44:C44"/>
    <mergeCell ref="F44:G44"/>
    <mergeCell ref="H44:I44"/>
    <mergeCell ref="J44:K44"/>
    <mergeCell ref="L44:N44"/>
    <mergeCell ref="O44:P44"/>
    <mergeCell ref="A43:C43"/>
    <mergeCell ref="F43:G43"/>
    <mergeCell ref="H43:I43"/>
    <mergeCell ref="J43:K43"/>
    <mergeCell ref="L43:N43"/>
    <mergeCell ref="O43:P43"/>
    <mergeCell ref="Q43:S43"/>
    <mergeCell ref="T43:V43"/>
    <mergeCell ref="Q44:S44"/>
    <mergeCell ref="T44:V44"/>
    <mergeCell ref="A40:P40"/>
    <mergeCell ref="Q40:V40"/>
    <mergeCell ref="A41:C42"/>
    <mergeCell ref="D41:E41"/>
    <mergeCell ref="F41:G42"/>
    <mergeCell ref="H41:I42"/>
    <mergeCell ref="J41:K42"/>
    <mergeCell ref="L41:N42"/>
    <mergeCell ref="O41:P42"/>
    <mergeCell ref="Q41:S42"/>
    <mergeCell ref="T41:V42"/>
    <mergeCell ref="D42:E42"/>
    <mergeCell ref="A30:D30"/>
    <mergeCell ref="E30:J30"/>
    <mergeCell ref="K30:P30"/>
    <mergeCell ref="Q30:V30"/>
    <mergeCell ref="A31:D31"/>
    <mergeCell ref="E31:J31"/>
    <mergeCell ref="K31:P31"/>
    <mergeCell ref="Q31:V31"/>
    <mergeCell ref="A27:D27"/>
    <mergeCell ref="E27:J27"/>
    <mergeCell ref="K27:P27"/>
    <mergeCell ref="Q27:V27"/>
    <mergeCell ref="A28:D28"/>
    <mergeCell ref="E28:J28"/>
    <mergeCell ref="K28:P28"/>
    <mergeCell ref="Q28:V28"/>
    <mergeCell ref="A25:B25"/>
    <mergeCell ref="C25:J25"/>
    <mergeCell ref="L25:M25"/>
    <mergeCell ref="N25:O25"/>
    <mergeCell ref="P25:Q25"/>
    <mergeCell ref="R25:V25"/>
    <mergeCell ref="A24:B24"/>
    <mergeCell ref="C24:J24"/>
    <mergeCell ref="L24:M24"/>
    <mergeCell ref="N24:O24"/>
    <mergeCell ref="P24:Q24"/>
    <mergeCell ref="R24:V24"/>
    <mergeCell ref="P23:Q23"/>
    <mergeCell ref="R23:V23"/>
    <mergeCell ref="P20:Q21"/>
    <mergeCell ref="R20:V21"/>
    <mergeCell ref="A22:B22"/>
    <mergeCell ref="C22:J22"/>
    <mergeCell ref="L22:M22"/>
    <mergeCell ref="N22:O22"/>
    <mergeCell ref="P22:Q22"/>
    <mergeCell ref="R22:V22"/>
    <mergeCell ref="A20:B21"/>
    <mergeCell ref="C20:J21"/>
    <mergeCell ref="K20:K21"/>
    <mergeCell ref="L20:M21"/>
    <mergeCell ref="N20:O21"/>
    <mergeCell ref="A23:B23"/>
    <mergeCell ref="C23:J23"/>
    <mergeCell ref="L23:M23"/>
    <mergeCell ref="N23:O23"/>
    <mergeCell ref="M11:N11"/>
    <mergeCell ref="O11:V11"/>
    <mergeCell ref="M12:N12"/>
    <mergeCell ref="O12:V12"/>
    <mergeCell ref="A14:C18"/>
    <mergeCell ref="D14:J18"/>
    <mergeCell ref="M14:V14"/>
    <mergeCell ref="M15:O15"/>
    <mergeCell ref="P15:V15"/>
    <mergeCell ref="M16:O16"/>
    <mergeCell ref="P16:V16"/>
    <mergeCell ref="M17:O17"/>
    <mergeCell ref="P17:V17"/>
    <mergeCell ref="M18:O18"/>
    <mergeCell ref="P18:V18"/>
    <mergeCell ref="Q1:R1"/>
    <mergeCell ref="S1:V1"/>
    <mergeCell ref="A2:V5"/>
    <mergeCell ref="M7:N8"/>
    <mergeCell ref="O7:V7"/>
    <mergeCell ref="A8:I10"/>
    <mergeCell ref="O8:V8"/>
    <mergeCell ref="M9:N10"/>
    <mergeCell ref="O9:V9"/>
    <mergeCell ref="O10:V10"/>
  </mergeCells>
  <phoneticPr fontId="2"/>
  <dataValidations count="1">
    <dataValidation type="list" allowBlank="1" showInputMessage="1" showErrorMessage="1" sqref="K22:K25" xr:uid="{7B77BA47-6AC2-4717-B740-6417A3D549BB}">
      <formula1>"１０％,８％,非課税"</formula1>
    </dataValidation>
  </dataValidations>
  <pageMargins left="0.9055118110236221" right="0" top="0.74803149606299213" bottom="0.35433070866141736" header="0.31496062992125984" footer="0.11811023622047245"/>
  <pageSetup paperSize="9" scale="57" orientation="portrait" r:id="rId1"/>
  <headerFooter>
    <oddFooter>&amp;R8.1　業務プロセスの運用-20　Ver.2.1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C3068-ED03-4DB1-B011-7D455C328F1F}">
  <dimension ref="A1:AB42"/>
  <sheetViews>
    <sheetView topLeftCell="A34" workbookViewId="0"/>
  </sheetViews>
  <sheetFormatPr defaultRowHeight="18.75"/>
  <cols>
    <col min="1" max="1" width="6.875" customWidth="1"/>
    <col min="2" max="2" width="4.375" customWidth="1"/>
    <col min="3" max="3" width="6.875" customWidth="1"/>
    <col min="4" max="4" width="9.25" customWidth="1"/>
    <col min="5" max="6" width="2.75" customWidth="1"/>
    <col min="7" max="10" width="5.375" customWidth="1"/>
    <col min="11" max="13" width="6.875" customWidth="1"/>
    <col min="14" max="15" width="5.75" customWidth="1"/>
    <col min="16" max="20" width="6.875" customWidth="1"/>
    <col min="21" max="24" width="5.875" customWidth="1"/>
    <col min="25" max="25" width="4.625" customWidth="1"/>
    <col min="26" max="26" width="2.25" customWidth="1"/>
  </cols>
  <sheetData>
    <row r="1" spans="1:26" s="1" customFormat="1" ht="20.100000000000001" customHeight="1">
      <c r="T1" s="8"/>
      <c r="U1" s="8"/>
      <c r="W1" s="16" t="s">
        <v>45</v>
      </c>
      <c r="X1" s="218">
        <v>1</v>
      </c>
      <c r="Y1" s="218"/>
    </row>
    <row r="2" spans="1:26" s="1" customFormat="1" ht="20.100000000000001" customHeight="1">
      <c r="A2" s="40"/>
      <c r="B2" s="110" t="s">
        <v>57</v>
      </c>
      <c r="C2" s="110"/>
      <c r="D2" s="110"/>
      <c r="E2" s="112" t="str">
        <f>IF('請求書【サンプル】(黄色の箇所を入力)'!O7="","",'請求書【サンプル】(黄色の箇所を入力)'!O7)</f>
        <v>〇〇建設株式会社</v>
      </c>
      <c r="F2" s="112"/>
      <c r="G2" s="112"/>
      <c r="H2" s="112"/>
      <c r="I2" s="112"/>
      <c r="J2" s="112"/>
      <c r="K2" s="112"/>
      <c r="L2" s="112"/>
      <c r="T2" s="8"/>
      <c r="U2" s="8"/>
      <c r="W2" s="20"/>
      <c r="X2" s="21"/>
      <c r="Y2" s="21"/>
    </row>
    <row r="3" spans="1:26" s="1" customFormat="1" ht="20.100000000000001" customHeight="1">
      <c r="A3" s="40"/>
      <c r="B3" s="111"/>
      <c r="C3" s="111"/>
      <c r="D3" s="111"/>
      <c r="E3" s="113" t="str">
        <f>IF('請求書【サンプル】(黄色の箇所を入力)'!O8="","",'請求書【サンプル】(黄色の箇所を入力)'!O8)</f>
        <v>代表取締役　△△　△△</v>
      </c>
      <c r="F3" s="113"/>
      <c r="G3" s="113"/>
      <c r="H3" s="113"/>
      <c r="I3" s="113"/>
      <c r="J3" s="113"/>
      <c r="K3" s="113"/>
      <c r="L3" s="113"/>
      <c r="T3" s="8"/>
      <c r="U3" s="8"/>
      <c r="W3" s="20"/>
      <c r="X3" s="21"/>
      <c r="Y3" s="21"/>
    </row>
    <row r="4" spans="1:26" s="1" customFormat="1" ht="20.100000000000001" customHeight="1">
      <c r="A4" s="40"/>
      <c r="B4" s="40"/>
      <c r="C4" s="40"/>
      <c r="D4" s="40"/>
      <c r="E4" s="40"/>
      <c r="F4" s="40"/>
      <c r="G4" s="40"/>
      <c r="H4" s="40"/>
      <c r="I4" s="40"/>
      <c r="J4" s="39"/>
      <c r="K4" s="39"/>
      <c r="T4" s="8"/>
      <c r="U4" s="8"/>
      <c r="V4" s="20"/>
      <c r="W4" s="21"/>
      <c r="X4" s="21"/>
    </row>
    <row r="5" spans="1:26" ht="9" customHeight="1">
      <c r="A5" s="114" t="s">
        <v>44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2"/>
    </row>
    <row r="6" spans="1:26" ht="9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2"/>
    </row>
    <row r="7" spans="1:26" ht="9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2"/>
    </row>
    <row r="8" spans="1:26" ht="9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2"/>
    </row>
    <row r="9" spans="1:26" ht="18.75" customHeight="1">
      <c r="A9" s="98" t="s">
        <v>7</v>
      </c>
      <c r="B9" s="100"/>
      <c r="C9" s="115" t="s">
        <v>54</v>
      </c>
      <c r="D9" s="116"/>
      <c r="E9" s="116"/>
      <c r="F9" s="116"/>
      <c r="G9" s="116"/>
      <c r="H9" s="116"/>
      <c r="I9" s="116"/>
      <c r="J9" s="116"/>
      <c r="K9" s="116"/>
      <c r="L9" s="116"/>
      <c r="M9" s="117"/>
      <c r="N9" s="121" t="s">
        <v>62</v>
      </c>
      <c r="O9" s="98" t="s">
        <v>10</v>
      </c>
      <c r="P9" s="99"/>
      <c r="Q9" s="123" t="s">
        <v>38</v>
      </c>
      <c r="R9" s="124"/>
      <c r="S9" s="98" t="s">
        <v>9</v>
      </c>
      <c r="T9" s="99"/>
      <c r="U9" s="100"/>
      <c r="V9" s="104" t="s">
        <v>66</v>
      </c>
      <c r="W9" s="105"/>
      <c r="X9" s="105"/>
      <c r="Y9" s="106"/>
      <c r="Z9" s="3"/>
    </row>
    <row r="10" spans="1:26" ht="18.75" customHeight="1">
      <c r="A10" s="101"/>
      <c r="B10" s="103"/>
      <c r="C10" s="118"/>
      <c r="D10" s="119"/>
      <c r="E10" s="119"/>
      <c r="F10" s="119"/>
      <c r="G10" s="119"/>
      <c r="H10" s="119"/>
      <c r="I10" s="119"/>
      <c r="J10" s="119"/>
      <c r="K10" s="119"/>
      <c r="L10" s="119"/>
      <c r="M10" s="120"/>
      <c r="N10" s="122"/>
      <c r="O10" s="101"/>
      <c r="P10" s="102"/>
      <c r="Q10" s="124"/>
      <c r="R10" s="124"/>
      <c r="S10" s="101"/>
      <c r="T10" s="102"/>
      <c r="U10" s="103"/>
      <c r="V10" s="107"/>
      <c r="W10" s="108"/>
      <c r="X10" s="108"/>
      <c r="Y10" s="109"/>
    </row>
    <row r="11" spans="1:26" ht="42.75" customHeight="1">
      <c r="A11" s="219">
        <v>45231</v>
      </c>
      <c r="B11" s="220"/>
      <c r="C11" s="174" t="s">
        <v>68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6"/>
      <c r="N11" s="41">
        <v>0.1</v>
      </c>
      <c r="O11" s="223">
        <v>1</v>
      </c>
      <c r="P11" s="224"/>
      <c r="Q11" s="179" t="s">
        <v>40</v>
      </c>
      <c r="R11" s="179"/>
      <c r="S11" s="160">
        <v>100000</v>
      </c>
      <c r="T11" s="161"/>
      <c r="U11" s="162"/>
      <c r="V11" s="76">
        <f>IF(C11="","",ROUND(O11*S11,0))</f>
        <v>100000</v>
      </c>
      <c r="W11" s="77"/>
      <c r="X11" s="77"/>
      <c r="Y11" s="78"/>
    </row>
    <row r="12" spans="1:26" ht="42.75" customHeight="1">
      <c r="A12" s="219">
        <v>45231</v>
      </c>
      <c r="B12" s="220"/>
      <c r="C12" s="174" t="s">
        <v>37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76"/>
      <c r="N12" s="41">
        <v>0.08</v>
      </c>
      <c r="O12" s="221">
        <v>1</v>
      </c>
      <c r="P12" s="222"/>
      <c r="Q12" s="179" t="s">
        <v>39</v>
      </c>
      <c r="R12" s="179"/>
      <c r="S12" s="160">
        <v>1852</v>
      </c>
      <c r="T12" s="161"/>
      <c r="U12" s="162"/>
      <c r="V12" s="76">
        <f t="shared" ref="V12:V36" si="0">IF(C12="","",ROUND(O12*S12,0))</f>
        <v>1852</v>
      </c>
      <c r="W12" s="77"/>
      <c r="X12" s="77"/>
      <c r="Y12" s="78"/>
    </row>
    <row r="13" spans="1:26" ht="42.75" customHeight="1">
      <c r="A13" s="219">
        <v>45231</v>
      </c>
      <c r="B13" s="220"/>
      <c r="C13" s="174" t="s">
        <v>70</v>
      </c>
      <c r="D13" s="175"/>
      <c r="E13" s="175"/>
      <c r="F13" s="175"/>
      <c r="G13" s="175"/>
      <c r="H13" s="175"/>
      <c r="I13" s="175"/>
      <c r="J13" s="175"/>
      <c r="K13" s="175"/>
      <c r="L13" s="175"/>
      <c r="M13" s="176"/>
      <c r="N13" s="41" t="s">
        <v>67</v>
      </c>
      <c r="O13" s="221">
        <v>1</v>
      </c>
      <c r="P13" s="222"/>
      <c r="Q13" s="179" t="s">
        <v>40</v>
      </c>
      <c r="R13" s="179"/>
      <c r="S13" s="160">
        <v>20000</v>
      </c>
      <c r="T13" s="161"/>
      <c r="U13" s="162"/>
      <c r="V13" s="76">
        <f t="shared" si="0"/>
        <v>20000</v>
      </c>
      <c r="W13" s="77"/>
      <c r="X13" s="77"/>
      <c r="Y13" s="78"/>
    </row>
    <row r="14" spans="1:26" ht="42.75" customHeight="1">
      <c r="A14" s="219">
        <v>45231</v>
      </c>
      <c r="B14" s="220"/>
      <c r="C14" s="174" t="s">
        <v>69</v>
      </c>
      <c r="D14" s="175"/>
      <c r="E14" s="175"/>
      <c r="F14" s="175"/>
      <c r="G14" s="175"/>
      <c r="H14" s="175"/>
      <c r="I14" s="175"/>
      <c r="J14" s="175"/>
      <c r="K14" s="175"/>
      <c r="L14" s="175"/>
      <c r="M14" s="176"/>
      <c r="N14" s="41">
        <v>0.1</v>
      </c>
      <c r="O14" s="221">
        <v>1</v>
      </c>
      <c r="P14" s="222"/>
      <c r="Q14" s="179" t="s">
        <v>40</v>
      </c>
      <c r="R14" s="179"/>
      <c r="S14" s="160">
        <v>30000</v>
      </c>
      <c r="T14" s="161"/>
      <c r="U14" s="162"/>
      <c r="V14" s="76">
        <f t="shared" si="0"/>
        <v>30000</v>
      </c>
      <c r="W14" s="77"/>
      <c r="X14" s="77"/>
      <c r="Y14" s="78"/>
    </row>
    <row r="15" spans="1:26" ht="42.75" customHeight="1">
      <c r="A15" s="225">
        <v>45231</v>
      </c>
      <c r="B15" s="225"/>
      <c r="C15" s="174" t="s">
        <v>37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6"/>
      <c r="N15" s="41">
        <v>0.08</v>
      </c>
      <c r="O15" s="221">
        <v>5</v>
      </c>
      <c r="P15" s="222"/>
      <c r="Q15" s="179" t="s">
        <v>39</v>
      </c>
      <c r="R15" s="179"/>
      <c r="S15" s="160">
        <v>500</v>
      </c>
      <c r="T15" s="161"/>
      <c r="U15" s="162"/>
      <c r="V15" s="76">
        <f t="shared" si="0"/>
        <v>2500</v>
      </c>
      <c r="W15" s="77"/>
      <c r="X15" s="77"/>
      <c r="Y15" s="78"/>
    </row>
    <row r="16" spans="1:26" ht="42.75" customHeight="1">
      <c r="A16" s="219">
        <v>45231</v>
      </c>
      <c r="B16" s="220"/>
      <c r="C16" s="174" t="s">
        <v>71</v>
      </c>
      <c r="D16" s="175"/>
      <c r="E16" s="175"/>
      <c r="F16" s="175"/>
      <c r="G16" s="175"/>
      <c r="H16" s="175"/>
      <c r="I16" s="175"/>
      <c r="J16" s="175"/>
      <c r="K16" s="175"/>
      <c r="L16" s="175"/>
      <c r="M16" s="176"/>
      <c r="N16" s="41">
        <v>0.1</v>
      </c>
      <c r="O16" s="221">
        <v>2</v>
      </c>
      <c r="P16" s="222"/>
      <c r="Q16" s="179" t="s">
        <v>39</v>
      </c>
      <c r="R16" s="179"/>
      <c r="S16" s="160">
        <v>909</v>
      </c>
      <c r="T16" s="161"/>
      <c r="U16" s="162"/>
      <c r="V16" s="76">
        <f t="shared" si="0"/>
        <v>1818</v>
      </c>
      <c r="W16" s="77"/>
      <c r="X16" s="77"/>
      <c r="Y16" s="78"/>
    </row>
    <row r="17" spans="1:25" ht="42.75" customHeight="1">
      <c r="A17" s="219"/>
      <c r="B17" s="220"/>
      <c r="C17" s="174"/>
      <c r="D17" s="175"/>
      <c r="E17" s="175"/>
      <c r="F17" s="175"/>
      <c r="G17" s="175"/>
      <c r="H17" s="175"/>
      <c r="I17" s="175"/>
      <c r="J17" s="175"/>
      <c r="K17" s="175"/>
      <c r="L17" s="175"/>
      <c r="M17" s="176"/>
      <c r="N17" s="41"/>
      <c r="O17" s="221"/>
      <c r="P17" s="222"/>
      <c r="Q17" s="179"/>
      <c r="R17" s="179"/>
      <c r="S17" s="160"/>
      <c r="T17" s="161"/>
      <c r="U17" s="162"/>
      <c r="V17" s="76" t="str">
        <f t="shared" si="0"/>
        <v/>
      </c>
      <c r="W17" s="77"/>
      <c r="X17" s="77"/>
      <c r="Y17" s="78"/>
    </row>
    <row r="18" spans="1:25" ht="42.75" customHeight="1">
      <c r="A18" s="219"/>
      <c r="B18" s="220"/>
      <c r="C18" s="174"/>
      <c r="D18" s="175"/>
      <c r="E18" s="175"/>
      <c r="F18" s="175"/>
      <c r="G18" s="175"/>
      <c r="H18" s="175"/>
      <c r="I18" s="175"/>
      <c r="J18" s="175"/>
      <c r="K18" s="175"/>
      <c r="L18" s="175"/>
      <c r="M18" s="176"/>
      <c r="N18" s="41"/>
      <c r="O18" s="221"/>
      <c r="P18" s="222"/>
      <c r="Q18" s="179"/>
      <c r="R18" s="179"/>
      <c r="S18" s="160"/>
      <c r="T18" s="161"/>
      <c r="U18" s="162"/>
      <c r="V18" s="76" t="str">
        <f t="shared" si="0"/>
        <v/>
      </c>
      <c r="W18" s="77"/>
      <c r="X18" s="77"/>
      <c r="Y18" s="78"/>
    </row>
    <row r="19" spans="1:25" ht="42.75" customHeight="1">
      <c r="A19" s="219"/>
      <c r="B19" s="220"/>
      <c r="C19" s="174"/>
      <c r="D19" s="175"/>
      <c r="E19" s="175"/>
      <c r="F19" s="175"/>
      <c r="G19" s="175"/>
      <c r="H19" s="175"/>
      <c r="I19" s="175"/>
      <c r="J19" s="175"/>
      <c r="K19" s="175"/>
      <c r="L19" s="175"/>
      <c r="M19" s="176"/>
      <c r="N19" s="41"/>
      <c r="O19" s="221"/>
      <c r="P19" s="222"/>
      <c r="Q19" s="179"/>
      <c r="R19" s="179"/>
      <c r="S19" s="160"/>
      <c r="T19" s="161"/>
      <c r="U19" s="162"/>
      <c r="V19" s="76" t="str">
        <f t="shared" si="0"/>
        <v/>
      </c>
      <c r="W19" s="77"/>
      <c r="X19" s="77"/>
      <c r="Y19" s="78"/>
    </row>
    <row r="20" spans="1:25" ht="42.75" customHeight="1">
      <c r="A20" s="225"/>
      <c r="B20" s="225"/>
      <c r="C20" s="174"/>
      <c r="D20" s="175"/>
      <c r="E20" s="175"/>
      <c r="F20" s="175"/>
      <c r="G20" s="175"/>
      <c r="H20" s="175"/>
      <c r="I20" s="175"/>
      <c r="J20" s="175"/>
      <c r="K20" s="175"/>
      <c r="L20" s="175"/>
      <c r="M20" s="176"/>
      <c r="N20" s="41"/>
      <c r="O20" s="221"/>
      <c r="P20" s="222"/>
      <c r="Q20" s="179"/>
      <c r="R20" s="179"/>
      <c r="S20" s="160"/>
      <c r="T20" s="161"/>
      <c r="U20" s="162"/>
      <c r="V20" s="76" t="str">
        <f t="shared" si="0"/>
        <v/>
      </c>
      <c r="W20" s="77"/>
      <c r="X20" s="77"/>
      <c r="Y20" s="78"/>
    </row>
    <row r="21" spans="1:25" ht="42.75" customHeight="1">
      <c r="A21" s="219"/>
      <c r="B21" s="220"/>
      <c r="C21" s="174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41"/>
      <c r="O21" s="221"/>
      <c r="P21" s="222"/>
      <c r="Q21" s="179"/>
      <c r="R21" s="179"/>
      <c r="S21" s="160"/>
      <c r="T21" s="161"/>
      <c r="U21" s="162"/>
      <c r="V21" s="76" t="str">
        <f t="shared" si="0"/>
        <v/>
      </c>
      <c r="W21" s="77"/>
      <c r="X21" s="77"/>
      <c r="Y21" s="78"/>
    </row>
    <row r="22" spans="1:25" ht="42.75" customHeight="1">
      <c r="A22" s="219"/>
      <c r="B22" s="220"/>
      <c r="C22" s="174"/>
      <c r="D22" s="175"/>
      <c r="E22" s="175"/>
      <c r="F22" s="175"/>
      <c r="G22" s="175"/>
      <c r="H22" s="175"/>
      <c r="I22" s="175"/>
      <c r="J22" s="175"/>
      <c r="K22" s="175"/>
      <c r="L22" s="175"/>
      <c r="M22" s="176"/>
      <c r="N22" s="41"/>
      <c r="O22" s="221"/>
      <c r="P22" s="222"/>
      <c r="Q22" s="179"/>
      <c r="R22" s="179"/>
      <c r="S22" s="160"/>
      <c r="T22" s="161"/>
      <c r="U22" s="162"/>
      <c r="V22" s="76" t="str">
        <f t="shared" si="0"/>
        <v/>
      </c>
      <c r="W22" s="77"/>
      <c r="X22" s="77"/>
      <c r="Y22" s="78"/>
    </row>
    <row r="23" spans="1:25" ht="42.75" customHeight="1">
      <c r="A23" s="225"/>
      <c r="B23" s="225"/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6"/>
      <c r="N23" s="41"/>
      <c r="O23" s="221"/>
      <c r="P23" s="222"/>
      <c r="Q23" s="179"/>
      <c r="R23" s="179"/>
      <c r="S23" s="160"/>
      <c r="T23" s="161"/>
      <c r="U23" s="162"/>
      <c r="V23" s="76" t="str">
        <f t="shared" si="0"/>
        <v/>
      </c>
      <c r="W23" s="77"/>
      <c r="X23" s="77"/>
      <c r="Y23" s="78"/>
    </row>
    <row r="24" spans="1:25" ht="42.75" customHeight="1">
      <c r="A24" s="219"/>
      <c r="B24" s="220"/>
      <c r="C24" s="174"/>
      <c r="D24" s="175"/>
      <c r="E24" s="175"/>
      <c r="F24" s="175"/>
      <c r="G24" s="175"/>
      <c r="H24" s="175"/>
      <c r="I24" s="175"/>
      <c r="J24" s="175"/>
      <c r="K24" s="175"/>
      <c r="L24" s="175"/>
      <c r="M24" s="176"/>
      <c r="N24" s="41"/>
      <c r="O24" s="221"/>
      <c r="P24" s="222"/>
      <c r="Q24" s="179"/>
      <c r="R24" s="179"/>
      <c r="S24" s="160"/>
      <c r="T24" s="161"/>
      <c r="U24" s="162"/>
      <c r="V24" s="76" t="str">
        <f t="shared" si="0"/>
        <v/>
      </c>
      <c r="W24" s="77"/>
      <c r="X24" s="77"/>
      <c r="Y24" s="78"/>
    </row>
    <row r="25" spans="1:25" ht="42.75" customHeight="1">
      <c r="A25" s="219"/>
      <c r="B25" s="220"/>
      <c r="C25" s="174"/>
      <c r="D25" s="175"/>
      <c r="E25" s="175"/>
      <c r="F25" s="175"/>
      <c r="G25" s="175"/>
      <c r="H25" s="175"/>
      <c r="I25" s="175"/>
      <c r="J25" s="175"/>
      <c r="K25" s="175"/>
      <c r="L25" s="175"/>
      <c r="M25" s="176"/>
      <c r="N25" s="41"/>
      <c r="O25" s="221"/>
      <c r="P25" s="222"/>
      <c r="Q25" s="179"/>
      <c r="R25" s="179"/>
      <c r="S25" s="160"/>
      <c r="T25" s="161"/>
      <c r="U25" s="162"/>
      <c r="V25" s="76" t="str">
        <f t="shared" si="0"/>
        <v/>
      </c>
      <c r="W25" s="77"/>
      <c r="X25" s="77"/>
      <c r="Y25" s="78"/>
    </row>
    <row r="26" spans="1:25" ht="42.75" customHeight="1">
      <c r="A26" s="219"/>
      <c r="B26" s="220"/>
      <c r="C26" s="174"/>
      <c r="D26" s="175"/>
      <c r="E26" s="175"/>
      <c r="F26" s="175"/>
      <c r="G26" s="175"/>
      <c r="H26" s="175"/>
      <c r="I26" s="175"/>
      <c r="J26" s="175"/>
      <c r="K26" s="175"/>
      <c r="L26" s="175"/>
      <c r="M26" s="176"/>
      <c r="N26" s="41"/>
      <c r="O26" s="221"/>
      <c r="P26" s="222"/>
      <c r="Q26" s="179"/>
      <c r="R26" s="179"/>
      <c r="S26" s="160"/>
      <c r="T26" s="161"/>
      <c r="U26" s="162"/>
      <c r="V26" s="76" t="str">
        <f t="shared" si="0"/>
        <v/>
      </c>
      <c r="W26" s="77"/>
      <c r="X26" s="77"/>
      <c r="Y26" s="78"/>
    </row>
    <row r="27" spans="1:25" ht="42.75" customHeight="1">
      <c r="A27" s="225"/>
      <c r="B27" s="225"/>
      <c r="C27" s="174"/>
      <c r="D27" s="175"/>
      <c r="E27" s="175"/>
      <c r="F27" s="175"/>
      <c r="G27" s="175"/>
      <c r="H27" s="175"/>
      <c r="I27" s="175"/>
      <c r="J27" s="175"/>
      <c r="K27" s="175"/>
      <c r="L27" s="175"/>
      <c r="M27" s="176"/>
      <c r="N27" s="41"/>
      <c r="O27" s="221"/>
      <c r="P27" s="222"/>
      <c r="Q27" s="179"/>
      <c r="R27" s="179"/>
      <c r="S27" s="160"/>
      <c r="T27" s="161"/>
      <c r="U27" s="162"/>
      <c r="V27" s="76" t="str">
        <f t="shared" si="0"/>
        <v/>
      </c>
      <c r="W27" s="77"/>
      <c r="X27" s="77"/>
      <c r="Y27" s="78"/>
    </row>
    <row r="28" spans="1:25" ht="42.75" customHeight="1">
      <c r="A28" s="219"/>
      <c r="B28" s="220"/>
      <c r="C28" s="174"/>
      <c r="D28" s="175"/>
      <c r="E28" s="175"/>
      <c r="F28" s="175"/>
      <c r="G28" s="175"/>
      <c r="H28" s="175"/>
      <c r="I28" s="175"/>
      <c r="J28" s="175"/>
      <c r="K28" s="175"/>
      <c r="L28" s="175"/>
      <c r="M28" s="176"/>
      <c r="N28" s="41"/>
      <c r="O28" s="221"/>
      <c r="P28" s="222"/>
      <c r="Q28" s="179"/>
      <c r="R28" s="179"/>
      <c r="S28" s="160"/>
      <c r="T28" s="161"/>
      <c r="U28" s="162"/>
      <c r="V28" s="76" t="str">
        <f t="shared" si="0"/>
        <v/>
      </c>
      <c r="W28" s="77"/>
      <c r="X28" s="77"/>
      <c r="Y28" s="78"/>
    </row>
    <row r="29" spans="1:25" ht="42.75" customHeight="1">
      <c r="A29" s="219"/>
      <c r="B29" s="220"/>
      <c r="C29" s="174"/>
      <c r="D29" s="175"/>
      <c r="E29" s="175"/>
      <c r="F29" s="175"/>
      <c r="G29" s="175"/>
      <c r="H29" s="175"/>
      <c r="I29" s="175"/>
      <c r="J29" s="175"/>
      <c r="K29" s="175"/>
      <c r="L29" s="175"/>
      <c r="M29" s="176"/>
      <c r="N29" s="41"/>
      <c r="O29" s="221"/>
      <c r="P29" s="222"/>
      <c r="Q29" s="179"/>
      <c r="R29" s="179"/>
      <c r="S29" s="160"/>
      <c r="T29" s="161"/>
      <c r="U29" s="162"/>
      <c r="V29" s="76" t="str">
        <f t="shared" si="0"/>
        <v/>
      </c>
      <c r="W29" s="77"/>
      <c r="X29" s="77"/>
      <c r="Y29" s="78"/>
    </row>
    <row r="30" spans="1:25" ht="42.75" customHeight="1">
      <c r="A30" s="219"/>
      <c r="B30" s="220"/>
      <c r="C30" s="174"/>
      <c r="D30" s="175"/>
      <c r="E30" s="175"/>
      <c r="F30" s="175"/>
      <c r="G30" s="175"/>
      <c r="H30" s="175"/>
      <c r="I30" s="175"/>
      <c r="J30" s="175"/>
      <c r="K30" s="175"/>
      <c r="L30" s="175"/>
      <c r="M30" s="176"/>
      <c r="N30" s="41"/>
      <c r="O30" s="221"/>
      <c r="P30" s="222"/>
      <c r="Q30" s="179"/>
      <c r="R30" s="179"/>
      <c r="S30" s="160"/>
      <c r="T30" s="161"/>
      <c r="U30" s="162"/>
      <c r="V30" s="76" t="str">
        <f t="shared" si="0"/>
        <v/>
      </c>
      <c r="W30" s="77"/>
      <c r="X30" s="77"/>
      <c r="Y30" s="78"/>
    </row>
    <row r="31" spans="1:25" ht="42.75" customHeight="1">
      <c r="A31" s="219"/>
      <c r="B31" s="220"/>
      <c r="C31" s="174"/>
      <c r="D31" s="175"/>
      <c r="E31" s="175"/>
      <c r="F31" s="175"/>
      <c r="G31" s="175"/>
      <c r="H31" s="175"/>
      <c r="I31" s="175"/>
      <c r="J31" s="175"/>
      <c r="K31" s="175"/>
      <c r="L31" s="175"/>
      <c r="M31" s="176"/>
      <c r="N31" s="41"/>
      <c r="O31" s="221"/>
      <c r="P31" s="222"/>
      <c r="Q31" s="179"/>
      <c r="R31" s="179"/>
      <c r="S31" s="160"/>
      <c r="T31" s="161"/>
      <c r="U31" s="162"/>
      <c r="V31" s="76" t="str">
        <f t="shared" si="0"/>
        <v/>
      </c>
      <c r="W31" s="77"/>
      <c r="X31" s="77"/>
      <c r="Y31" s="78"/>
    </row>
    <row r="32" spans="1:25" ht="42.75" customHeight="1">
      <c r="A32" s="225"/>
      <c r="B32" s="225"/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6"/>
      <c r="N32" s="41"/>
      <c r="O32" s="221"/>
      <c r="P32" s="222"/>
      <c r="Q32" s="179"/>
      <c r="R32" s="179"/>
      <c r="S32" s="160"/>
      <c r="T32" s="161"/>
      <c r="U32" s="162"/>
      <c r="V32" s="76" t="str">
        <f t="shared" si="0"/>
        <v/>
      </c>
      <c r="W32" s="77"/>
      <c r="X32" s="77"/>
      <c r="Y32" s="78"/>
    </row>
    <row r="33" spans="1:28" ht="42.75" customHeight="1">
      <c r="A33" s="219"/>
      <c r="B33" s="220"/>
      <c r="C33" s="174"/>
      <c r="D33" s="175"/>
      <c r="E33" s="175"/>
      <c r="F33" s="175"/>
      <c r="G33" s="175"/>
      <c r="H33" s="175"/>
      <c r="I33" s="175"/>
      <c r="J33" s="175"/>
      <c r="K33" s="175"/>
      <c r="L33" s="175"/>
      <c r="M33" s="176"/>
      <c r="N33" s="41"/>
      <c r="O33" s="221"/>
      <c r="P33" s="222"/>
      <c r="Q33" s="179"/>
      <c r="R33" s="179"/>
      <c r="S33" s="160"/>
      <c r="T33" s="161"/>
      <c r="U33" s="162"/>
      <c r="V33" s="76" t="str">
        <f t="shared" si="0"/>
        <v/>
      </c>
      <c r="W33" s="77"/>
      <c r="X33" s="77"/>
      <c r="Y33" s="78"/>
    </row>
    <row r="34" spans="1:28" ht="42.75" customHeight="1">
      <c r="A34" s="219"/>
      <c r="B34" s="220"/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6"/>
      <c r="N34" s="41"/>
      <c r="O34" s="221"/>
      <c r="P34" s="222"/>
      <c r="Q34" s="179"/>
      <c r="R34" s="179"/>
      <c r="S34" s="160"/>
      <c r="T34" s="161"/>
      <c r="U34" s="162"/>
      <c r="V34" s="76" t="str">
        <f t="shared" si="0"/>
        <v/>
      </c>
      <c r="W34" s="77"/>
      <c r="X34" s="77"/>
      <c r="Y34" s="78"/>
    </row>
    <row r="35" spans="1:28" ht="42.75" customHeight="1">
      <c r="A35" s="219"/>
      <c r="B35" s="220"/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176"/>
      <c r="N35" s="41"/>
      <c r="O35" s="221"/>
      <c r="P35" s="222"/>
      <c r="Q35" s="179"/>
      <c r="R35" s="179"/>
      <c r="S35" s="160"/>
      <c r="T35" s="161"/>
      <c r="U35" s="162"/>
      <c r="V35" s="76" t="str">
        <f t="shared" si="0"/>
        <v/>
      </c>
      <c r="W35" s="77"/>
      <c r="X35" s="77"/>
      <c r="Y35" s="78"/>
    </row>
    <row r="36" spans="1:28" ht="42.75" customHeight="1">
      <c r="A36" s="225"/>
      <c r="B36" s="225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6"/>
      <c r="N36" s="41"/>
      <c r="O36" s="221"/>
      <c r="P36" s="222"/>
      <c r="Q36" s="179"/>
      <c r="R36" s="179"/>
      <c r="S36" s="160"/>
      <c r="T36" s="161"/>
      <c r="U36" s="162"/>
      <c r="V36" s="76" t="str">
        <f t="shared" si="0"/>
        <v/>
      </c>
      <c r="W36" s="77"/>
      <c r="X36" s="77"/>
      <c r="Y36" s="78"/>
      <c r="AB36" s="13"/>
    </row>
    <row r="37" spans="1:28" ht="15.75" customHeight="1" thickBot="1">
      <c r="N37" s="34"/>
    </row>
    <row r="38" spans="1:28" ht="24" customHeight="1" thickTop="1">
      <c r="A38" s="84" t="s">
        <v>28</v>
      </c>
      <c r="B38" s="85"/>
      <c r="C38" s="85"/>
      <c r="D38" s="85"/>
      <c r="E38" s="85"/>
      <c r="F38" s="86"/>
      <c r="G38" s="49" t="s">
        <v>41</v>
      </c>
      <c r="H38" s="49"/>
      <c r="I38" s="49"/>
      <c r="J38" s="49"/>
      <c r="K38" s="49"/>
      <c r="L38" s="49"/>
      <c r="M38" s="49"/>
      <c r="N38" s="49"/>
      <c r="O38" s="87" t="s">
        <v>12</v>
      </c>
      <c r="P38" s="87"/>
      <c r="Q38" s="87"/>
      <c r="R38" s="87"/>
      <c r="S38" s="87"/>
      <c r="T38" s="88" t="s">
        <v>42</v>
      </c>
      <c r="U38" s="89"/>
      <c r="V38" s="89"/>
      <c r="W38" s="89"/>
      <c r="X38" s="89"/>
      <c r="Y38" s="90"/>
      <c r="Z38" s="17"/>
    </row>
    <row r="39" spans="1:28" ht="24" customHeight="1">
      <c r="A39" s="57">
        <v>0.1</v>
      </c>
      <c r="B39" s="58"/>
      <c r="C39" s="58"/>
      <c r="D39" s="58"/>
      <c r="E39" s="58"/>
      <c r="F39" s="59"/>
      <c r="G39" s="55">
        <f>SUMIF($N$11:$N$36,10%,$V$11:$V$36)</f>
        <v>131818</v>
      </c>
      <c r="H39" s="55"/>
      <c r="I39" s="55"/>
      <c r="J39" s="55"/>
      <c r="K39" s="55"/>
      <c r="L39" s="55"/>
      <c r="M39" s="55"/>
      <c r="N39" s="55"/>
      <c r="O39" s="97">
        <f>ROUNDDOWN(SUMIF($N$11:$N$36,10%,$V$11:$V$36)*0.1,0)</f>
        <v>13181</v>
      </c>
      <c r="P39" s="97"/>
      <c r="Q39" s="97"/>
      <c r="R39" s="97"/>
      <c r="S39" s="97"/>
      <c r="T39" s="91">
        <f>ROUNDDOWN(SUM(G39:S39),0)</f>
        <v>144999</v>
      </c>
      <c r="U39" s="92"/>
      <c r="V39" s="92"/>
      <c r="W39" s="92"/>
      <c r="X39" s="92"/>
      <c r="Y39" s="93"/>
    </row>
    <row r="40" spans="1:28" ht="24" customHeight="1">
      <c r="A40" s="57">
        <v>0.08</v>
      </c>
      <c r="B40" s="58"/>
      <c r="C40" s="58"/>
      <c r="D40" s="58"/>
      <c r="E40" s="58"/>
      <c r="F40" s="59"/>
      <c r="G40" s="55">
        <f>SUMIF($N$11:$N$36,8%,$V$11:$V$36)</f>
        <v>4352</v>
      </c>
      <c r="H40" s="55"/>
      <c r="I40" s="55"/>
      <c r="J40" s="55"/>
      <c r="K40" s="55"/>
      <c r="L40" s="55"/>
      <c r="M40" s="55"/>
      <c r="N40" s="55"/>
      <c r="O40" s="97">
        <f>ROUND($G$40*8%,0)</f>
        <v>348</v>
      </c>
      <c r="P40" s="97"/>
      <c r="Q40" s="97"/>
      <c r="R40" s="97"/>
      <c r="S40" s="97"/>
      <c r="T40" s="91">
        <f>ROUNDDOWN(SUM(G40:S40),0)</f>
        <v>4700</v>
      </c>
      <c r="U40" s="92"/>
      <c r="V40" s="92"/>
      <c r="W40" s="92"/>
      <c r="X40" s="92"/>
      <c r="Y40" s="93"/>
    </row>
    <row r="41" spans="1:28" ht="24" customHeight="1" thickBot="1">
      <c r="A41" s="94" t="s">
        <v>74</v>
      </c>
      <c r="B41" s="95"/>
      <c r="C41" s="95"/>
      <c r="D41" s="95"/>
      <c r="E41" s="95"/>
      <c r="F41" s="96"/>
      <c r="G41" s="79">
        <f>SUMIF($N$11:$N$36,"非課税",$V$11:$V$36)</f>
        <v>20000</v>
      </c>
      <c r="H41" s="79"/>
      <c r="I41" s="79"/>
      <c r="J41" s="79"/>
      <c r="K41" s="79"/>
      <c r="L41" s="79"/>
      <c r="M41" s="79"/>
      <c r="N41" s="79"/>
      <c r="O41" s="80">
        <v>0</v>
      </c>
      <c r="P41" s="80"/>
      <c r="Q41" s="80"/>
      <c r="R41" s="80"/>
      <c r="S41" s="80"/>
      <c r="T41" s="81">
        <f>ROUNDDOWN(SUM(G41:S41),0)</f>
        <v>20000</v>
      </c>
      <c r="U41" s="82"/>
      <c r="V41" s="82"/>
      <c r="W41" s="82"/>
      <c r="X41" s="82"/>
      <c r="Y41" s="83"/>
    </row>
    <row r="42" spans="1:28" ht="19.5" thickTop="1"/>
  </sheetData>
  <sheetProtection algorithmName="SHA-512" hashValue="w+3RumQR8aPEQxUepf5xwOgpyzPH4XZxZeT3zTV6HwH8Dj37Ht8y6lVx5CGdnYns0wshIolM6nfxaM9OwYxSMw==" saltValue="ba3bCM/7+Z8H4UiCVodD/Q==" spinCount="100000" sheet="1" objects="1" scenarios="1"/>
  <mergeCells count="184">
    <mergeCell ref="A41:F41"/>
    <mergeCell ref="G41:N41"/>
    <mergeCell ref="O41:S41"/>
    <mergeCell ref="T41:Y41"/>
    <mergeCell ref="A40:F40"/>
    <mergeCell ref="G40:N40"/>
    <mergeCell ref="O40:S40"/>
    <mergeCell ref="T40:Y40"/>
    <mergeCell ref="A38:F38"/>
    <mergeCell ref="G38:N38"/>
    <mergeCell ref="O38:S38"/>
    <mergeCell ref="T38:Y38"/>
    <mergeCell ref="A39:F39"/>
    <mergeCell ref="G39:N39"/>
    <mergeCell ref="O39:S39"/>
    <mergeCell ref="T39:Y39"/>
    <mergeCell ref="A36:B36"/>
    <mergeCell ref="C36:M36"/>
    <mergeCell ref="O36:P36"/>
    <mergeCell ref="Q36:R36"/>
    <mergeCell ref="S36:U36"/>
    <mergeCell ref="V36:Y36"/>
    <mergeCell ref="A35:B35"/>
    <mergeCell ref="C35:M35"/>
    <mergeCell ref="O35:P35"/>
    <mergeCell ref="Q35:R35"/>
    <mergeCell ref="S35:U35"/>
    <mergeCell ref="V35:Y35"/>
    <mergeCell ref="A34:B34"/>
    <mergeCell ref="C34:M34"/>
    <mergeCell ref="O34:P34"/>
    <mergeCell ref="Q34:R34"/>
    <mergeCell ref="S34:U34"/>
    <mergeCell ref="V34:Y34"/>
    <mergeCell ref="A33:B33"/>
    <mergeCell ref="C33:M33"/>
    <mergeCell ref="O33:P33"/>
    <mergeCell ref="Q33:R33"/>
    <mergeCell ref="S33:U33"/>
    <mergeCell ref="V33:Y33"/>
    <mergeCell ref="A32:B32"/>
    <mergeCell ref="C32:M32"/>
    <mergeCell ref="O32:P32"/>
    <mergeCell ref="Q32:R32"/>
    <mergeCell ref="S32:U32"/>
    <mergeCell ref="V32:Y32"/>
    <mergeCell ref="A31:B31"/>
    <mergeCell ref="C31:M31"/>
    <mergeCell ref="O31:P31"/>
    <mergeCell ref="Q31:R31"/>
    <mergeCell ref="S31:U31"/>
    <mergeCell ref="V31:Y31"/>
    <mergeCell ref="A30:B30"/>
    <mergeCell ref="C30:M30"/>
    <mergeCell ref="O30:P30"/>
    <mergeCell ref="Q30:R30"/>
    <mergeCell ref="S30:U30"/>
    <mergeCell ref="V30:Y30"/>
    <mergeCell ref="A29:B29"/>
    <mergeCell ref="C29:M29"/>
    <mergeCell ref="O29:P29"/>
    <mergeCell ref="Q29:R29"/>
    <mergeCell ref="S29:U29"/>
    <mergeCell ref="V29:Y29"/>
    <mergeCell ref="A28:B28"/>
    <mergeCell ref="C28:M28"/>
    <mergeCell ref="O28:P28"/>
    <mergeCell ref="Q28:R28"/>
    <mergeCell ref="S28:U28"/>
    <mergeCell ref="V28:Y28"/>
    <mergeCell ref="A27:B27"/>
    <mergeCell ref="C27:M27"/>
    <mergeCell ref="O27:P27"/>
    <mergeCell ref="Q27:R27"/>
    <mergeCell ref="S27:U27"/>
    <mergeCell ref="V27:Y27"/>
    <mergeCell ref="A26:B26"/>
    <mergeCell ref="C26:M26"/>
    <mergeCell ref="O26:P26"/>
    <mergeCell ref="Q26:R26"/>
    <mergeCell ref="S26:U26"/>
    <mergeCell ref="V26:Y26"/>
    <mergeCell ref="A25:B25"/>
    <mergeCell ref="C25:M25"/>
    <mergeCell ref="O25:P25"/>
    <mergeCell ref="Q25:R25"/>
    <mergeCell ref="S25:U25"/>
    <mergeCell ref="V25:Y25"/>
    <mergeCell ref="A24:B24"/>
    <mergeCell ref="C24:M24"/>
    <mergeCell ref="O24:P24"/>
    <mergeCell ref="Q24:R24"/>
    <mergeCell ref="S24:U24"/>
    <mergeCell ref="V24:Y24"/>
    <mergeCell ref="A23:B23"/>
    <mergeCell ref="C23:M23"/>
    <mergeCell ref="O23:P23"/>
    <mergeCell ref="Q23:R23"/>
    <mergeCell ref="S23:U23"/>
    <mergeCell ref="V23:Y23"/>
    <mergeCell ref="A22:B22"/>
    <mergeCell ref="C22:M22"/>
    <mergeCell ref="O22:P22"/>
    <mergeCell ref="Q22:R22"/>
    <mergeCell ref="S22:U22"/>
    <mergeCell ref="V22:Y22"/>
    <mergeCell ref="A21:B21"/>
    <mergeCell ref="C21:M21"/>
    <mergeCell ref="O21:P21"/>
    <mergeCell ref="Q21:R21"/>
    <mergeCell ref="S21:U21"/>
    <mergeCell ref="V21:Y21"/>
    <mergeCell ref="A20:B20"/>
    <mergeCell ref="C20:M20"/>
    <mergeCell ref="O20:P20"/>
    <mergeCell ref="Q20:R20"/>
    <mergeCell ref="S20:U20"/>
    <mergeCell ref="V20:Y20"/>
    <mergeCell ref="A19:B19"/>
    <mergeCell ref="C19:M19"/>
    <mergeCell ref="O19:P19"/>
    <mergeCell ref="Q19:R19"/>
    <mergeCell ref="S19:U19"/>
    <mergeCell ref="V19:Y19"/>
    <mergeCell ref="A18:B18"/>
    <mergeCell ref="C18:M18"/>
    <mergeCell ref="O18:P18"/>
    <mergeCell ref="Q18:R18"/>
    <mergeCell ref="S18:U18"/>
    <mergeCell ref="V18:Y18"/>
    <mergeCell ref="A17:B17"/>
    <mergeCell ref="C17:M17"/>
    <mergeCell ref="O17:P17"/>
    <mergeCell ref="Q17:R17"/>
    <mergeCell ref="S17:U17"/>
    <mergeCell ref="V17:Y17"/>
    <mergeCell ref="A16:B16"/>
    <mergeCell ref="C16:M16"/>
    <mergeCell ref="O16:P16"/>
    <mergeCell ref="Q16:R16"/>
    <mergeCell ref="S16:U16"/>
    <mergeCell ref="V16:Y16"/>
    <mergeCell ref="A15:B15"/>
    <mergeCell ref="C15:M15"/>
    <mergeCell ref="O15:P15"/>
    <mergeCell ref="Q15:R15"/>
    <mergeCell ref="S15:U15"/>
    <mergeCell ref="V15:Y15"/>
    <mergeCell ref="A14:B14"/>
    <mergeCell ref="C14:M14"/>
    <mergeCell ref="O14:P14"/>
    <mergeCell ref="Q14:R14"/>
    <mergeCell ref="S14:U14"/>
    <mergeCell ref="V14:Y14"/>
    <mergeCell ref="A13:B13"/>
    <mergeCell ref="C13:M13"/>
    <mergeCell ref="O13:P13"/>
    <mergeCell ref="Q13:R13"/>
    <mergeCell ref="S13:U13"/>
    <mergeCell ref="V13:Y13"/>
    <mergeCell ref="A12:B12"/>
    <mergeCell ref="C12:M12"/>
    <mergeCell ref="O12:P12"/>
    <mergeCell ref="Q12:R12"/>
    <mergeCell ref="S12:U12"/>
    <mergeCell ref="V12:Y12"/>
    <mergeCell ref="S9:U10"/>
    <mergeCell ref="V9:Y10"/>
    <mergeCell ref="A11:B11"/>
    <mergeCell ref="C11:M11"/>
    <mergeCell ref="O11:P11"/>
    <mergeCell ref="Q11:R11"/>
    <mergeCell ref="S11:U11"/>
    <mergeCell ref="V11:Y11"/>
    <mergeCell ref="X1:Y1"/>
    <mergeCell ref="B2:D3"/>
    <mergeCell ref="E2:L2"/>
    <mergeCell ref="E3:L3"/>
    <mergeCell ref="A5:Y8"/>
    <mergeCell ref="A9:B10"/>
    <mergeCell ref="C9:M10"/>
    <mergeCell ref="N9:N10"/>
    <mergeCell ref="O9:P10"/>
    <mergeCell ref="Q9:R10"/>
  </mergeCells>
  <phoneticPr fontId="2"/>
  <dataValidations count="1">
    <dataValidation type="list" allowBlank="1" showInputMessage="1" showErrorMessage="1" sqref="N11:N36" xr:uid="{98DF4DB4-4079-4487-83EE-4A561F728BA3}">
      <formula1>"１０％,８％,非課税"</formula1>
    </dataValidation>
  </dataValidations>
  <pageMargins left="0.9055118110236221" right="0" top="0.35433070866141736" bottom="0.35433070866141736" header="0.31496062992125984" footer="0.11811023622047245"/>
  <pageSetup paperSize="9" scale="57" orientation="portrait" r:id="rId1"/>
  <headerFooter>
    <oddFooter>&amp;R8.1　業務プロセスの運用-20　Ver.2.1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</vt:lpstr>
      <vt:lpstr>内訳明細書 </vt:lpstr>
      <vt:lpstr>請求書【サンプル】(黄色の箇所を入力)</vt:lpstr>
      <vt:lpstr>内訳明細書 【サンプル】(黄色の箇所を入力)</vt:lpstr>
      <vt:lpstr>請求書!Print_Area</vt:lpstr>
      <vt:lpstr>'請求書【サンプル】(黄色の箇所を入力)'!Print_Area</vt:lpstr>
      <vt:lpstr>'内訳明細書 '!Print_Area</vt:lpstr>
      <vt:lpstr>'内訳明細書 【サンプル】(黄色の箇所を入力)'!Print_Area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keiri2</dc:creator>
  <cp:lastModifiedBy>keiri2</cp:lastModifiedBy>
  <cp:lastPrinted>2023-12-05T00:50:01Z</cp:lastPrinted>
  <dcterms:created xsi:type="dcterms:W3CDTF">2023-04-20T02:34:22Z</dcterms:created>
  <dcterms:modified xsi:type="dcterms:W3CDTF">2023-12-05T00:50:06Z</dcterms:modified>
</cp:coreProperties>
</file>